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user\Desktop\DOCUMENTOS CORREGIDOS\"/>
    </mc:Choice>
  </mc:AlternateContent>
  <xr:revisionPtr revIDLastSave="0" documentId="13_ncr:1_{415718BB-A6FA-47B3-BAED-D229217BED83}" xr6:coauthVersionLast="47" xr6:coauthVersionMax="47" xr10:uidLastSave="{00000000-0000-0000-0000-000000000000}"/>
  <bookViews>
    <workbookView xWindow="-120" yWindow="-120" windowWidth="29040" windowHeight="15840" activeTab="5" xr2:uid="{00000000-000D-0000-FFFF-FFFF00000000}"/>
  </bookViews>
  <sheets>
    <sheet name="IDENTIFICACIÓN DEL RIESGO" sheetId="27" r:id="rId1"/>
    <sheet name="MAPA DE CALOR" sheetId="20" r:id="rId2"/>
    <sheet name="VALORACIÓN DEL RIESGO" sheetId="19" r:id="rId3"/>
    <sheet name="Fm-20 " sheetId="15" state="hidden" r:id="rId4"/>
    <sheet name="DB" sheetId="14" state="hidden" r:id="rId5"/>
    <sheet name="MAPA DE RIESGO" sheetId="25" r:id="rId6"/>
    <sheet name="Hoja1" sheetId="17" state="hidden" r:id="rId7"/>
  </sheets>
  <externalReferences>
    <externalReference r:id="rId8"/>
    <externalReference r:id="rId9"/>
  </externalReferences>
  <definedNames>
    <definedName name="_xlnm._FilterDatabase" localSheetId="0" hidden="1">'IDENTIFICACIÓN DEL RIESGO'!$A$8:$M$23</definedName>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3">'Fm-20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68" i="19" l="1"/>
  <c r="AT66" i="19"/>
  <c r="AT64" i="19"/>
  <c r="AT62" i="19"/>
  <c r="AT60" i="19"/>
  <c r="AT58" i="19"/>
  <c r="AT56" i="19"/>
  <c r="AT54" i="19"/>
  <c r="AT50" i="19"/>
  <c r="AT46" i="19"/>
  <c r="AT44" i="19"/>
  <c r="AT42" i="19"/>
  <c r="AT40" i="19"/>
  <c r="AT38" i="19"/>
  <c r="AT36" i="19"/>
  <c r="AT34" i="19"/>
  <c r="AT32" i="19"/>
  <c r="AT30" i="19"/>
  <c r="AT28" i="19"/>
  <c r="AT26" i="19"/>
  <c r="AT24" i="19"/>
  <c r="E19" i="20"/>
  <c r="D19" i="20"/>
  <c r="C74" i="19"/>
  <c r="AR75" i="19"/>
  <c r="AQ74" i="19"/>
  <c r="AS74" i="19" s="1"/>
  <c r="AT74" i="19" s="1"/>
  <c r="C72" i="19"/>
  <c r="C70" i="19"/>
  <c r="AR73" i="19"/>
  <c r="AQ72" i="19"/>
  <c r="AS72" i="19" s="1"/>
  <c r="AT72" i="19" s="1"/>
  <c r="AR71" i="19"/>
  <c r="AQ70" i="19"/>
  <c r="AS70" i="19" s="1"/>
  <c r="AT70" i="19" s="1"/>
  <c r="B66" i="25"/>
  <c r="B64" i="25"/>
  <c r="B62" i="25"/>
  <c r="B60" i="25"/>
  <c r="B58" i="25"/>
  <c r="B56" i="25"/>
  <c r="B54" i="25"/>
  <c r="B52" i="25"/>
  <c r="R66" i="25"/>
  <c r="O66" i="25"/>
  <c r="S66" i="25" s="1"/>
  <c r="D66" i="25"/>
  <c r="R64" i="25"/>
  <c r="O64" i="25"/>
  <c r="AA64" i="25" s="1"/>
  <c r="D64" i="25"/>
  <c r="R62" i="25"/>
  <c r="O62" i="25"/>
  <c r="D62" i="25"/>
  <c r="S60" i="25"/>
  <c r="U60" i="25" s="1"/>
  <c r="R60" i="25"/>
  <c r="O60" i="25"/>
  <c r="AA60" i="25" s="1"/>
  <c r="D60" i="25"/>
  <c r="R58" i="25"/>
  <c r="O58" i="25"/>
  <c r="D58" i="25"/>
  <c r="R56" i="25"/>
  <c r="O56" i="25"/>
  <c r="AA56" i="25" s="1"/>
  <c r="D56" i="25"/>
  <c r="R54" i="25"/>
  <c r="O54" i="25"/>
  <c r="D54" i="25"/>
  <c r="S52" i="25"/>
  <c r="U52" i="25" s="1"/>
  <c r="R52" i="25"/>
  <c r="O52" i="25"/>
  <c r="AA52" i="25" s="1"/>
  <c r="D52" i="25"/>
  <c r="B50" i="25"/>
  <c r="D50" i="25"/>
  <c r="S50" i="25"/>
  <c r="U50" i="25" s="1"/>
  <c r="R50" i="25"/>
  <c r="O50" i="25"/>
  <c r="AA50" i="25" s="1"/>
  <c r="D48" i="25"/>
  <c r="B48" i="25"/>
  <c r="S48" i="25"/>
  <c r="U48" i="25" s="1"/>
  <c r="R48" i="25"/>
  <c r="O48" i="25"/>
  <c r="AA48" i="25" s="1"/>
  <c r="AS48" i="19"/>
  <c r="AR51" i="19"/>
  <c r="D49" i="25" s="1"/>
  <c r="AC49" i="25" s="1"/>
  <c r="AQ52" i="19"/>
  <c r="AR52" i="19" s="1"/>
  <c r="C51" i="25" s="1"/>
  <c r="AR69" i="19"/>
  <c r="D67" i="25" s="1"/>
  <c r="AC67" i="25" s="1"/>
  <c r="AQ68" i="19"/>
  <c r="AR68" i="19" s="1"/>
  <c r="C67" i="25" s="1"/>
  <c r="AR67" i="19"/>
  <c r="D65" i="25" s="1"/>
  <c r="AC65" i="25" s="1"/>
  <c r="AQ66" i="19"/>
  <c r="AR66" i="19" s="1"/>
  <c r="C65" i="25" s="1"/>
  <c r="AQ64" i="19"/>
  <c r="AS64" i="19" s="1"/>
  <c r="E63" i="25" s="1"/>
  <c r="AR63" i="19"/>
  <c r="D61" i="25" s="1"/>
  <c r="AC61" i="25" s="1"/>
  <c r="AQ62" i="19"/>
  <c r="C60" i="25" s="1"/>
  <c r="AR61" i="19"/>
  <c r="D59" i="25" s="1"/>
  <c r="AC59" i="25" s="1"/>
  <c r="AQ60" i="19"/>
  <c r="C58" i="25" s="1"/>
  <c r="E58" i="25" s="1"/>
  <c r="AR59" i="19"/>
  <c r="D57" i="25" s="1"/>
  <c r="AC57" i="25" s="1"/>
  <c r="AQ58" i="19"/>
  <c r="AR58" i="19" s="1"/>
  <c r="C57" i="25" s="1"/>
  <c r="AQ56" i="19"/>
  <c r="AS56" i="19" s="1"/>
  <c r="E55" i="25" s="1"/>
  <c r="AR55" i="19"/>
  <c r="D53" i="25" s="1"/>
  <c r="AC53" i="25" s="1"/>
  <c r="AQ54" i="19"/>
  <c r="C52" i="25" s="1"/>
  <c r="AR53" i="19"/>
  <c r="D51" i="25" s="1"/>
  <c r="AC51" i="25" s="1"/>
  <c r="AQ50" i="19"/>
  <c r="C48" i="25" s="1"/>
  <c r="E48" i="25" s="1"/>
  <c r="AQ26" i="19"/>
  <c r="AR25" i="19"/>
  <c r="AQ48" i="19"/>
  <c r="AQ46" i="19"/>
  <c r="AQ44" i="19"/>
  <c r="AQ42" i="19"/>
  <c r="AQ40" i="19"/>
  <c r="AQ38" i="19"/>
  <c r="AQ36" i="19"/>
  <c r="AQ34" i="19"/>
  <c r="AQ32" i="19"/>
  <c r="AQ30" i="19"/>
  <c r="AQ28" i="19"/>
  <c r="AQ24" i="19"/>
  <c r="C54" i="25" l="1"/>
  <c r="C66" i="25"/>
  <c r="E66" i="25" s="1"/>
  <c r="C62" i="25"/>
  <c r="E62" i="25" s="1"/>
  <c r="AR62" i="19"/>
  <c r="C61" i="25" s="1"/>
  <c r="AR50" i="19"/>
  <c r="C49" i="25" s="1"/>
  <c r="AR56" i="19"/>
  <c r="C55" i="25" s="1"/>
  <c r="AR64" i="19"/>
  <c r="C63" i="25" s="1"/>
  <c r="AS50" i="19"/>
  <c r="E49" i="25" s="1"/>
  <c r="C50" i="25"/>
  <c r="E50" i="25" s="1"/>
  <c r="C64" i="25"/>
  <c r="E64" i="25" s="1"/>
  <c r="C56" i="25"/>
  <c r="AR54" i="19"/>
  <c r="C53" i="25" s="1"/>
  <c r="AR60" i="19"/>
  <c r="C59" i="25" s="1"/>
  <c r="AR74" i="19"/>
  <c r="AR72" i="19"/>
  <c r="AR70" i="19"/>
  <c r="E54" i="25"/>
  <c r="S56" i="25"/>
  <c r="U56" i="25" s="1"/>
  <c r="S64" i="25"/>
  <c r="U64" i="25" s="1"/>
  <c r="E60" i="25"/>
  <c r="S62" i="25"/>
  <c r="P62" i="25"/>
  <c r="AA62" i="25"/>
  <c r="E56" i="25"/>
  <c r="S58" i="25"/>
  <c r="AA58" i="25"/>
  <c r="P58" i="25"/>
  <c r="S54" i="25"/>
  <c r="AA54" i="25"/>
  <c r="P54" i="25"/>
  <c r="E52" i="25"/>
  <c r="U66" i="25"/>
  <c r="T66" i="25"/>
  <c r="V66" i="25" s="1"/>
  <c r="P66" i="25"/>
  <c r="AA66" i="25"/>
  <c r="T60" i="25"/>
  <c r="V60" i="25" s="1"/>
  <c r="T64" i="25"/>
  <c r="V64" i="25" s="1"/>
  <c r="T52" i="25"/>
  <c r="V52" i="25" s="1"/>
  <c r="P52" i="25"/>
  <c r="P56" i="25"/>
  <c r="P60" i="25"/>
  <c r="P64" i="25"/>
  <c r="T50" i="25"/>
  <c r="V50" i="25" s="1"/>
  <c r="P50" i="25"/>
  <c r="T48" i="25"/>
  <c r="V48" i="25" s="1"/>
  <c r="P48" i="25"/>
  <c r="AS58" i="19"/>
  <c r="E57" i="25" s="1"/>
  <c r="AS62" i="19"/>
  <c r="E61" i="25" s="1"/>
  <c r="AS68" i="19"/>
  <c r="E67" i="25" s="1"/>
  <c r="AS66" i="19"/>
  <c r="E65" i="25" s="1"/>
  <c r="AR65" i="19"/>
  <c r="D63" i="25" s="1"/>
  <c r="AC63" i="25" s="1"/>
  <c r="AS60" i="19"/>
  <c r="E59" i="25" s="1"/>
  <c r="AR57" i="19"/>
  <c r="D55" i="25" s="1"/>
  <c r="AC55" i="25" s="1"/>
  <c r="AS54" i="19"/>
  <c r="E53" i="25" s="1"/>
  <c r="AS52" i="19"/>
  <c r="AT52" i="19" s="1"/>
  <c r="E51" i="25" s="1"/>
  <c r="C68" i="19"/>
  <c r="C66" i="19"/>
  <c r="C64" i="19"/>
  <c r="C62" i="19"/>
  <c r="C60" i="19"/>
  <c r="C58" i="19"/>
  <c r="C56" i="19"/>
  <c r="C54" i="19"/>
  <c r="C52" i="19"/>
  <c r="C50" i="19"/>
  <c r="C46" i="19"/>
  <c r="C44" i="19"/>
  <c r="C40" i="19"/>
  <c r="C26" i="19"/>
  <c r="R42" i="25"/>
  <c r="O42" i="25"/>
  <c r="AA42" i="25" s="1"/>
  <c r="B42" i="25"/>
  <c r="R44" i="25"/>
  <c r="O44" i="25"/>
  <c r="AA44" i="25" s="1"/>
  <c r="B44" i="25"/>
  <c r="B38" i="25"/>
  <c r="O38" i="25"/>
  <c r="P38" i="25" s="1"/>
  <c r="R38" i="25"/>
  <c r="B40" i="25"/>
  <c r="O40" i="25"/>
  <c r="S40" i="25" s="1"/>
  <c r="R40" i="25"/>
  <c r="Y48" i="25" l="1"/>
  <c r="AB48" i="25" s="1"/>
  <c r="Z48" i="25"/>
  <c r="AC48" i="25" s="1"/>
  <c r="AD48" i="25" s="1"/>
  <c r="AE48" i="25" s="1"/>
  <c r="Y50" i="25"/>
  <c r="AB50" i="25" s="1"/>
  <c r="Z50" i="25"/>
  <c r="AC50" i="25" s="1"/>
  <c r="AD50" i="25" s="1"/>
  <c r="AE50" i="25" s="1"/>
  <c r="T56" i="25"/>
  <c r="V56" i="25" s="1"/>
  <c r="Y52" i="25"/>
  <c r="AB52" i="25" s="1"/>
  <c r="Z52" i="25"/>
  <c r="AC52" i="25" s="1"/>
  <c r="U54" i="25"/>
  <c r="T54" i="25"/>
  <c r="V54" i="25" s="1"/>
  <c r="Z64" i="25"/>
  <c r="AC64" i="25" s="1"/>
  <c r="AD64" i="25" s="1"/>
  <c r="AE64" i="25" s="1"/>
  <c r="Y64" i="25"/>
  <c r="AB64" i="25" s="1"/>
  <c r="Z56" i="25"/>
  <c r="AC56" i="25" s="1"/>
  <c r="Y56" i="25"/>
  <c r="AB56" i="25" s="1"/>
  <c r="Y66" i="25"/>
  <c r="AB66" i="25" s="1"/>
  <c r="Z66" i="25"/>
  <c r="AC66" i="25" s="1"/>
  <c r="U62" i="25"/>
  <c r="T62" i="25"/>
  <c r="V62" i="25" s="1"/>
  <c r="U58" i="25"/>
  <c r="T58" i="25"/>
  <c r="V58" i="25" s="1"/>
  <c r="Z60" i="25"/>
  <c r="AC60" i="25" s="1"/>
  <c r="Y60" i="25"/>
  <c r="AB60" i="25" s="1"/>
  <c r="S38" i="25"/>
  <c r="T38" i="25" s="1"/>
  <c r="V38" i="25" s="1"/>
  <c r="AA38" i="25"/>
  <c r="S42" i="25"/>
  <c r="U42" i="25" s="1"/>
  <c r="S44" i="25"/>
  <c r="U44" i="25" s="1"/>
  <c r="P42" i="25"/>
  <c r="P44" i="25"/>
  <c r="AA40" i="25"/>
  <c r="P40" i="25"/>
  <c r="T40" i="25"/>
  <c r="V40" i="25" s="1"/>
  <c r="U40" i="25"/>
  <c r="U38" i="25"/>
  <c r="C40" i="25"/>
  <c r="B46" i="25"/>
  <c r="D46" i="25"/>
  <c r="D40" i="25"/>
  <c r="O46" i="25"/>
  <c r="S46" i="25" s="1"/>
  <c r="R46" i="25"/>
  <c r="AR48" i="19"/>
  <c r="C45" i="25" s="1"/>
  <c r="AR49" i="19"/>
  <c r="D45" i="25" s="1"/>
  <c r="AC45" i="25" s="1"/>
  <c r="C48" i="19"/>
  <c r="R36" i="25"/>
  <c r="O36" i="25"/>
  <c r="S36" i="25" s="1"/>
  <c r="R34" i="25"/>
  <c r="O34" i="25"/>
  <c r="P34" i="25" s="1"/>
  <c r="B36" i="25"/>
  <c r="B34" i="25"/>
  <c r="D24" i="25"/>
  <c r="R32" i="25"/>
  <c r="O32" i="25"/>
  <c r="P32" i="25" s="1"/>
  <c r="B32" i="25"/>
  <c r="B30" i="25"/>
  <c r="R30" i="25"/>
  <c r="O30" i="25"/>
  <c r="S30" i="25" s="1"/>
  <c r="T30" i="25" s="1"/>
  <c r="V30" i="25" s="1"/>
  <c r="Y30" i="25" s="1"/>
  <c r="O28" i="25"/>
  <c r="S28" i="25" s="1"/>
  <c r="B28" i="25"/>
  <c r="O26" i="25"/>
  <c r="P26" i="25" s="1"/>
  <c r="AA23" i="25"/>
  <c r="AF23" i="25" s="1"/>
  <c r="D38" i="25"/>
  <c r="C38" i="25"/>
  <c r="AR39" i="19"/>
  <c r="D37" i="25" s="1"/>
  <c r="AC37" i="25" s="1"/>
  <c r="AR38" i="19"/>
  <c r="C37" i="25" s="1"/>
  <c r="AR37" i="19"/>
  <c r="D35" i="25" s="1"/>
  <c r="AC35" i="25" s="1"/>
  <c r="AR35" i="19"/>
  <c r="D33" i="25" s="1"/>
  <c r="AC33" i="25" s="1"/>
  <c r="C32" i="25"/>
  <c r="AR33" i="19"/>
  <c r="D31" i="25" s="1"/>
  <c r="AC31" i="25" s="1"/>
  <c r="AR32" i="19"/>
  <c r="C31" i="25" s="1"/>
  <c r="C42" i="19"/>
  <c r="C38" i="19"/>
  <c r="C36" i="19"/>
  <c r="C34" i="19"/>
  <c r="C32" i="19"/>
  <c r="C30" i="19"/>
  <c r="AA30" i="25"/>
  <c r="S32" i="25"/>
  <c r="T32" i="25" s="1"/>
  <c r="V32" i="25" s="1"/>
  <c r="Z32" i="25" s="1"/>
  <c r="AA32" i="25"/>
  <c r="Y32" i="25"/>
  <c r="AS38" i="19"/>
  <c r="E37" i="25" s="1"/>
  <c r="B22" i="25"/>
  <c r="F29" i="20"/>
  <c r="E29" i="20"/>
  <c r="D29" i="20"/>
  <c r="F24" i="20"/>
  <c r="E24" i="20"/>
  <c r="D24" i="20"/>
  <c r="F19" i="20"/>
  <c r="F14" i="20"/>
  <c r="E14" i="20"/>
  <c r="D14" i="20"/>
  <c r="F9" i="20"/>
  <c r="E9" i="20"/>
  <c r="D9" i="20"/>
  <c r="R28" i="25"/>
  <c r="C24" i="19"/>
  <c r="AR31" i="19"/>
  <c r="D29" i="25" s="1"/>
  <c r="AC29" i="25" s="1"/>
  <c r="AR30" i="19"/>
  <c r="C29" i="25" s="1"/>
  <c r="AR29" i="19"/>
  <c r="D27" i="25" s="1"/>
  <c r="AR28" i="19"/>
  <c r="C27" i="25" s="1"/>
  <c r="AR27" i="19"/>
  <c r="D25" i="25" s="1"/>
  <c r="AR26" i="19"/>
  <c r="C25" i="25" s="1"/>
  <c r="D22" i="25"/>
  <c r="AR24" i="19"/>
  <c r="C23" i="25" s="1"/>
  <c r="K23" i="19"/>
  <c r="L23" i="19" s="1"/>
  <c r="M23" i="19" s="1"/>
  <c r="N23" i="19" s="1"/>
  <c r="O23" i="19" s="1"/>
  <c r="P23" i="19" s="1"/>
  <c r="Q23" i="19" s="1"/>
  <c r="R23" i="19" s="1"/>
  <c r="S23" i="19" s="1"/>
  <c r="T23" i="19" s="1"/>
  <c r="U23" i="19" s="1"/>
  <c r="V23" i="19" s="1"/>
  <c r="W23" i="19" s="1"/>
  <c r="X23" i="19" s="1"/>
  <c r="Y23" i="19" s="1"/>
  <c r="Z23" i="19" s="1"/>
  <c r="AA23" i="19" s="1"/>
  <c r="AB23" i="19" s="1"/>
  <c r="AC23" i="19" s="1"/>
  <c r="AD23" i="19" s="1"/>
  <c r="AE23" i="19" s="1"/>
  <c r="AF23" i="19" s="1"/>
  <c r="AG23" i="19" s="1"/>
  <c r="AH23" i="19" s="1"/>
  <c r="AI23" i="19" s="1"/>
  <c r="AJ23" i="19" s="1"/>
  <c r="AK23" i="19" s="1"/>
  <c r="AL23" i="19" s="1"/>
  <c r="AM23" i="19" s="1"/>
  <c r="AN23" i="19" s="1"/>
  <c r="AO23" i="19" s="1"/>
  <c r="AP23" i="19" s="1"/>
  <c r="D23" i="25"/>
  <c r="O22" i="25"/>
  <c r="S22" i="25" s="1"/>
  <c r="C28" i="19"/>
  <c r="B26" i="25"/>
  <c r="B24" i="25"/>
  <c r="R26" i="25"/>
  <c r="S26" i="25"/>
  <c r="T26" i="25" s="1"/>
  <c r="V26" i="25" s="1"/>
  <c r="Z26" i="25" s="1"/>
  <c r="R24" i="25"/>
  <c r="O24" i="25"/>
  <c r="S24" i="25" s="1"/>
  <c r="U24" i="25" s="1"/>
  <c r="R22" i="25"/>
  <c r="AA27" i="25"/>
  <c r="AF27" i="25" s="1"/>
  <c r="AA26" i="25"/>
  <c r="AF26" i="25" s="1"/>
  <c r="J14" i="1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J17" i="15"/>
  <c r="J12" i="15"/>
  <c r="J20" i="15"/>
  <c r="J18" i="15"/>
  <c r="J11" i="15"/>
  <c r="Y26" i="25" l="1"/>
  <c r="Z30" i="25"/>
  <c r="Y38" i="25"/>
  <c r="Z38" i="25"/>
  <c r="AC38" i="25" s="1"/>
  <c r="P30" i="25"/>
  <c r="AC40" i="25"/>
  <c r="AD52" i="25"/>
  <c r="AE52" i="25" s="1"/>
  <c r="Y40" i="25"/>
  <c r="Z40" i="25"/>
  <c r="T44" i="25"/>
  <c r="V44" i="25" s="1"/>
  <c r="AD66" i="25"/>
  <c r="AE66" i="25" s="1"/>
  <c r="Y54" i="25"/>
  <c r="AB54" i="25" s="1"/>
  <c r="Z54" i="25"/>
  <c r="AC54" i="25" s="1"/>
  <c r="Y58" i="25"/>
  <c r="AB58" i="25" s="1"/>
  <c r="Z58" i="25"/>
  <c r="AC58" i="25" s="1"/>
  <c r="AD58" i="25" s="1"/>
  <c r="AE58" i="25" s="1"/>
  <c r="Y62" i="25"/>
  <c r="AB62" i="25" s="1"/>
  <c r="Z62" i="25"/>
  <c r="AC62" i="25" s="1"/>
  <c r="AD60" i="25"/>
  <c r="AE60" i="25" s="1"/>
  <c r="AD56" i="25"/>
  <c r="AE56" i="25" s="1"/>
  <c r="D36" i="25"/>
  <c r="AR43" i="19"/>
  <c r="D41" i="25" s="1"/>
  <c r="AC41" i="25" s="1"/>
  <c r="E40" i="25"/>
  <c r="C36" i="25"/>
  <c r="D34" i="25"/>
  <c r="AS36" i="19"/>
  <c r="E35" i="25" s="1"/>
  <c r="E38" i="25"/>
  <c r="D30" i="25"/>
  <c r="AC30" i="25" s="1"/>
  <c r="C28" i="25"/>
  <c r="E28" i="25" s="1"/>
  <c r="C30" i="25"/>
  <c r="C26" i="25"/>
  <c r="AB26" i="25" s="1"/>
  <c r="AS28" i="19"/>
  <c r="E27" i="25" s="1"/>
  <c r="D28" i="25"/>
  <c r="AS30" i="19"/>
  <c r="E29" i="25" s="1"/>
  <c r="AS40" i="19"/>
  <c r="E39" i="25" s="1"/>
  <c r="AS32" i="19"/>
  <c r="E31" i="25" s="1"/>
  <c r="AR36" i="19"/>
  <c r="C35" i="25" s="1"/>
  <c r="AS34" i="19"/>
  <c r="E33" i="25" s="1"/>
  <c r="D32" i="25"/>
  <c r="AC32" i="25" s="1"/>
  <c r="AS24" i="19"/>
  <c r="E23" i="25" s="1"/>
  <c r="AS26" i="19"/>
  <c r="E25" i="25" s="1"/>
  <c r="AR47" i="19"/>
  <c r="D44" i="25"/>
  <c r="D26" i="25"/>
  <c r="AC26" i="25" s="1"/>
  <c r="C22" i="25"/>
  <c r="E22" i="25" s="1"/>
  <c r="C24" i="25"/>
  <c r="E24" i="25" s="1"/>
  <c r="AR44" i="19"/>
  <c r="C43" i="25" s="1"/>
  <c r="C42" i="25"/>
  <c r="C34" i="25"/>
  <c r="AR40" i="19"/>
  <c r="C39" i="25" s="1"/>
  <c r="AR46" i="19"/>
  <c r="C44" i="25"/>
  <c r="AS42" i="19"/>
  <c r="E47" i="25" s="1"/>
  <c r="C46" i="25"/>
  <c r="E46" i="25" s="1"/>
  <c r="AB38" i="25"/>
  <c r="AR41" i="19"/>
  <c r="D39" i="25" s="1"/>
  <c r="AC39" i="25" s="1"/>
  <c r="P46" i="25"/>
  <c r="AR34" i="19"/>
  <c r="C33" i="25" s="1"/>
  <c r="AG23" i="25"/>
  <c r="AT48" i="19"/>
  <c r="AR45" i="19"/>
  <c r="D42" i="25"/>
  <c r="AR42" i="19"/>
  <c r="AB40" i="25"/>
  <c r="T42" i="25"/>
  <c r="V42" i="25" s="1"/>
  <c r="U26" i="25"/>
  <c r="U32" i="25"/>
  <c r="AA34" i="25"/>
  <c r="AB30" i="25"/>
  <c r="AG27" i="25"/>
  <c r="T28" i="25"/>
  <c r="V28" i="25" s="1"/>
  <c r="U28" i="25"/>
  <c r="AG26" i="25"/>
  <c r="P24" i="25"/>
  <c r="AA46" i="25"/>
  <c r="AA24" i="25"/>
  <c r="AA28" i="25"/>
  <c r="P28" i="25"/>
  <c r="AB32" i="25"/>
  <c r="U36" i="25"/>
  <c r="T36" i="25"/>
  <c r="V36" i="25" s="1"/>
  <c r="U22" i="25"/>
  <c r="T22" i="25"/>
  <c r="V22" i="25" s="1"/>
  <c r="T46" i="25"/>
  <c r="V46" i="25" s="1"/>
  <c r="U46" i="25"/>
  <c r="T24" i="25"/>
  <c r="V24" i="25" s="1"/>
  <c r="U30" i="25"/>
  <c r="AA36" i="25"/>
  <c r="AA22" i="25"/>
  <c r="P22" i="25"/>
  <c r="P36" i="25"/>
  <c r="S34" i="25"/>
  <c r="AS46" i="19"/>
  <c r="AS44" i="19"/>
  <c r="AD62" i="25" l="1"/>
  <c r="AE62" i="25" s="1"/>
  <c r="AD40" i="25"/>
  <c r="AE40" i="25" s="1"/>
  <c r="Y36" i="25"/>
  <c r="Z36" i="25"/>
  <c r="Y46" i="25"/>
  <c r="AB46" i="25" s="1"/>
  <c r="Z46" i="25"/>
  <c r="AC46" i="25" s="1"/>
  <c r="AD38" i="25"/>
  <c r="AE38" i="25" s="1"/>
  <c r="Y44" i="25"/>
  <c r="Z44" i="25"/>
  <c r="AC44" i="25" s="1"/>
  <c r="Y28" i="25"/>
  <c r="AB28" i="25" s="1"/>
  <c r="Z28" i="25"/>
  <c r="AC28" i="25" s="1"/>
  <c r="AD54" i="25"/>
  <c r="AE54" i="25" s="1"/>
  <c r="Y42" i="25"/>
  <c r="Z42" i="25"/>
  <c r="AC42" i="25" s="1"/>
  <c r="AC36" i="25"/>
  <c r="Y22" i="25"/>
  <c r="AB22" i="25" s="1"/>
  <c r="Z22" i="25"/>
  <c r="AC22" i="25" s="1"/>
  <c r="E41" i="25"/>
  <c r="E36" i="25"/>
  <c r="E30" i="25"/>
  <c r="E26" i="25"/>
  <c r="AB36" i="25"/>
  <c r="E32" i="25"/>
  <c r="AD26" i="25"/>
  <c r="AE26" i="25" s="1"/>
  <c r="E43" i="25"/>
  <c r="E44" i="25"/>
  <c r="E34" i="25"/>
  <c r="D47" i="25"/>
  <c r="AC47" i="25" s="1"/>
  <c r="D43" i="25"/>
  <c r="AC43" i="25" s="1"/>
  <c r="Z24" i="25"/>
  <c r="AC24" i="25" s="1"/>
  <c r="Y24" i="25"/>
  <c r="AB24" i="25" s="1"/>
  <c r="C41" i="25"/>
  <c r="C47" i="25"/>
  <c r="E45" i="25"/>
  <c r="AB44" i="25"/>
  <c r="AB42" i="25"/>
  <c r="E42" i="25"/>
  <c r="AD32" i="25"/>
  <c r="AE32" i="25" s="1"/>
  <c r="AD30" i="25"/>
  <c r="AE30" i="25" s="1"/>
  <c r="AG24" i="25"/>
  <c r="AF24" i="25"/>
  <c r="AG22" i="25"/>
  <c r="AF22" i="25"/>
  <c r="U34" i="25"/>
  <c r="T34" i="25"/>
  <c r="V34" i="25" s="1"/>
  <c r="AD46" i="25" l="1"/>
  <c r="AE46" i="25" s="1"/>
  <c r="AD28" i="25"/>
  <c r="AE28" i="25" s="1"/>
  <c r="AD36" i="25"/>
  <c r="AE36" i="25" s="1"/>
  <c r="Y34" i="25"/>
  <c r="AB34" i="25" s="1"/>
  <c r="Z34" i="25"/>
  <c r="AC34" i="25" s="1"/>
  <c r="AD42" i="25"/>
  <c r="AE42" i="25" s="1"/>
  <c r="AD44" i="25"/>
  <c r="AE44" i="25" s="1"/>
  <c r="AD22" i="25"/>
  <c r="AE22" i="25" s="1"/>
  <c r="AD24" i="25"/>
  <c r="AE24" i="25" s="1"/>
  <c r="AD34" i="25" l="1"/>
  <c r="AE34"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Pilou</author>
    <author>Monica Viviana Parra Segura</author>
  </authors>
  <commentList>
    <comment ref="B8" authorId="0" shapeId="0" xr:uid="{00000000-0006-0000-0100-000001000000}">
      <text>
        <r>
          <rPr>
            <sz val="12"/>
            <color rgb="FF000000"/>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E8" authorId="0" shapeId="0" xr:uid="{00000000-0006-0000-0100-000003000000}">
      <text>
        <r>
          <rPr>
            <sz val="12"/>
            <color rgb="FF000000"/>
            <rFont val="Tahoma"/>
            <family val="2"/>
          </rPr>
          <t xml:space="preserve">Constituyen las consecuencias de la ocurrencia del riesgo sobre los
</t>
        </r>
        <r>
          <rPr>
            <sz val="12"/>
            <color rgb="FF000000"/>
            <rFont val="Tahoma"/>
            <family val="2"/>
          </rPr>
          <t>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M8" authorId="0" shapeId="0" xr:uid="{00000000-0006-0000-0100-000004000000}">
      <text>
        <r>
          <rPr>
            <b/>
            <sz val="12"/>
            <color rgb="FF000000"/>
            <rFont val="Tahoma"/>
            <family val="2"/>
          </rPr>
          <t>Para verificar si este riesgo corresponde a un riesgo institucional o a un riesgo de corrupción, por favor diligenciar las preguntas del Cuadro de Riesgo de Corrupción</t>
        </r>
        <r>
          <rPr>
            <sz val="12"/>
            <color rgb="FF000000"/>
            <rFont val="Tahoma"/>
            <family val="2"/>
          </rPr>
          <t xml:space="preserve">
</t>
        </r>
      </text>
    </comment>
    <comment ref="A11" authorId="1" shapeId="0" xr:uid="{00000000-0006-0000-0100-000005000000}">
      <text>
        <r>
          <rPr>
            <b/>
            <sz val="9"/>
            <color rgb="FF000000"/>
            <rFont val="Tahoma"/>
            <family val="2"/>
          </rPr>
          <t>Modificar el consecutivo para cada proceso.</t>
        </r>
      </text>
    </comment>
    <comment ref="M11" authorId="2" shapeId="0" xr:uid="{00000000-0006-0000-0100-000006000000}">
      <text>
        <r>
          <rPr>
            <b/>
            <sz val="10"/>
            <color rgb="FF000000"/>
            <rFont val="Arial"/>
            <family val="2"/>
          </rPr>
          <t>Para verificar si este riesgo corresponde a un riesgo institucional o a un riesgo de corrupción, por favor diligenciar las preguntas del Cuadro de Riesgo de Corrupción</t>
        </r>
      </text>
    </comment>
    <comment ref="M12" authorId="2" shapeId="0" xr:uid="{00000000-0006-0000-0100-000007000000}">
      <text>
        <r>
          <rPr>
            <b/>
            <sz val="10"/>
            <color rgb="FF000000"/>
            <rFont val="Arial"/>
            <family val="2"/>
          </rPr>
          <t>Para verificar si este riesgo corresponde a un riesgo institucional o a un riesgo de corrupción, por favor diligenciar las preguntas del Cuadro de Riesgo de Corrupción</t>
        </r>
      </text>
    </comment>
    <comment ref="M13" authorId="2" shapeId="0" xr:uid="{00000000-0006-0000-0100-000008000000}">
      <text>
        <r>
          <rPr>
            <b/>
            <sz val="10"/>
            <color rgb="FF000000"/>
            <rFont val="Arial"/>
            <family val="2"/>
          </rPr>
          <t>Para verificar si este riesgo corresponde a un riesgo institucional o a un riesgo de corrupción, por favor diligenciar las preguntas del Cuadro de Riesgo de Corrupción</t>
        </r>
      </text>
    </comment>
    <comment ref="M14" authorId="2" shapeId="0" xr:uid="{55346063-DA21-45B5-BE3D-B9F4943948F3}">
      <text>
        <r>
          <rPr>
            <b/>
            <sz val="10"/>
            <color rgb="FF000000"/>
            <rFont val="Arial"/>
            <family val="2"/>
          </rPr>
          <t>Para verificar si este riesgo corresponde a un riesgo institucional o a un riesgo de corrupción, por favor diligenciar las preguntas del Cuadro de Riesgo de Corrupción</t>
        </r>
      </text>
    </comment>
    <comment ref="M15" authorId="2" shapeId="0" xr:uid="{53AC66A5-FA2F-4D60-8D1F-2F15675128CE}">
      <text>
        <r>
          <rPr>
            <b/>
            <sz val="10"/>
            <color rgb="FF000000"/>
            <rFont val="Arial"/>
            <family val="2"/>
          </rPr>
          <t>Para verificar si este riesgo corresponde a un riesgo institucional o a un riesgo de corrupción, por favor diligenciar las preguntas del Cuadro de Riesgo de Corrupción</t>
        </r>
      </text>
    </comment>
    <comment ref="M16" authorId="2" shapeId="0" xr:uid="{469FD34B-E6DF-4569-A1BA-34F69D36485B}">
      <text>
        <r>
          <rPr>
            <b/>
            <sz val="10"/>
            <color indexed="81"/>
            <rFont val="Arial"/>
            <family val="2"/>
          </rPr>
          <t>Para verificar si este riesgo corresponde a un riesgo institucional o a un riesgo de corrupción, por favor diligenciar las preguntas del Cuadro de Riesgo de Corrupción</t>
        </r>
      </text>
    </comment>
    <comment ref="M17" authorId="2" shapeId="0" xr:uid="{C67AF19D-DC9B-405B-BA8B-399526A634C3}">
      <text>
        <r>
          <rPr>
            <b/>
            <sz val="10"/>
            <color rgb="FF000000"/>
            <rFont val="Arial"/>
            <family val="2"/>
          </rPr>
          <t>Para verificar si este riesgo corresponde a un riesgo institucional o a un riesgo de corrupción, por favor diligenciar las preguntas del Cuadro de Riesgo de Corrupción</t>
        </r>
      </text>
    </comment>
    <comment ref="M18" authorId="2" shapeId="0" xr:uid="{B37152A0-3B6F-4AC0-8B75-E2919E6539F4}">
      <text>
        <r>
          <rPr>
            <b/>
            <sz val="10"/>
            <color rgb="FF000000"/>
            <rFont val="Arial"/>
            <family val="2"/>
          </rPr>
          <t>Para verificar si este riesgo corresponde a un riesgo institucional o a un riesgo de corrupción, por favor diligenciar las preguntas del Cuadro de Riesgo de Corrupción</t>
        </r>
      </text>
    </comment>
    <comment ref="M19" authorId="2" shapeId="0" xr:uid="{7C4D93CA-86FD-4468-877C-CC61FAFAED36}">
      <text>
        <r>
          <rPr>
            <b/>
            <sz val="10"/>
            <color rgb="FF000000"/>
            <rFont val="Arial"/>
            <family val="2"/>
          </rPr>
          <t>Para verificar si este riesgo corresponde a un riesgo institucional o a un riesgo de corrupción, por favor diligenciar las preguntas del Cuadro de Riesgo de Corrupción</t>
        </r>
      </text>
    </comment>
    <comment ref="M20" authorId="2" shapeId="0" xr:uid="{3C328AA3-FFFC-40D2-BB34-0D5C5F714A25}">
      <text>
        <r>
          <rPr>
            <b/>
            <sz val="10"/>
            <color rgb="FF000000"/>
            <rFont val="Arial"/>
            <family val="2"/>
          </rPr>
          <t>Para verificar si este riesgo corresponde a un riesgo institucional o a un riesgo de corrupción, por favor diligenciar las preguntas del Cuadro de Riesgo de Corrupción</t>
        </r>
      </text>
    </comment>
    <comment ref="M21" authorId="2" shapeId="0" xr:uid="{A9626EF8-8767-2841-B4D0-5E8C6DE13D6A}">
      <text>
        <r>
          <rPr>
            <b/>
            <sz val="10"/>
            <color rgb="FF000000"/>
            <rFont val="Arial"/>
            <family val="2"/>
          </rPr>
          <t>Para verificar si este riesgo corresponde a un riesgo institucional o a un riesgo de corrupción, por favor diligenciar las preguntas del Cuadro de Riesgo de Corrupción</t>
        </r>
      </text>
    </comment>
    <comment ref="M22" authorId="2" shapeId="0" xr:uid="{9D09D149-E9C4-5146-AB3C-F66A78EECBE6}">
      <text>
        <r>
          <rPr>
            <b/>
            <sz val="10"/>
            <color rgb="FF000000"/>
            <rFont val="Arial"/>
            <family val="2"/>
          </rPr>
          <t>Para verificar si este riesgo corresponde a un riesgo institucional o a un riesgo de corrupción, por favor diligenciar las preguntas del Cuadro de Riesgo de Corrupción</t>
        </r>
      </text>
    </comment>
    <comment ref="M23" authorId="2" shapeId="0" xr:uid="{00000000-0006-0000-0100-00000B000000}">
      <text>
        <r>
          <rPr>
            <b/>
            <sz val="10"/>
            <color rgb="FF000000"/>
            <rFont val="Arial"/>
            <family val="2"/>
          </rPr>
          <t>Para verificar si este riesgo corresponde a un riesgo institucional o a un riesgo de corrupción, por favor diligenciar las preguntas del Cuadro de Riesgo de Corrupción</t>
        </r>
      </text>
    </comment>
    <comment ref="M24" authorId="2" shapeId="0" xr:uid="{A5592D84-8E25-604B-9364-41164F6F5441}">
      <text>
        <r>
          <rPr>
            <b/>
            <sz val="10"/>
            <color rgb="FF000000"/>
            <rFont val="Arial"/>
            <family val="2"/>
          </rPr>
          <t>Para verificar si este riesgo corresponde a un riesgo institucional o a un riesgo de corrupción, por favor diligenciar las preguntas del Cuadro de Riesgo de Corrupción</t>
        </r>
      </text>
    </comment>
    <comment ref="M25" authorId="2" shapeId="0" xr:uid="{451AAEFC-6059-9F43-8F37-704A9594F5B7}">
      <text>
        <r>
          <rPr>
            <b/>
            <sz val="10"/>
            <color rgb="FF000000"/>
            <rFont val="Arial"/>
            <family val="2"/>
          </rPr>
          <t>Para verificar si este riesgo corresponde a un riesgo institucional o a un riesgo de corrupción, por favor diligenciar las preguntas del Cuadro de Riesgo de Corrupción</t>
        </r>
      </text>
    </comment>
    <comment ref="M26" authorId="2" shapeId="0" xr:uid="{373A9C4C-1571-C147-91B8-B50E1F94D0BD}">
      <text>
        <r>
          <rPr>
            <b/>
            <sz val="10"/>
            <color rgb="FF000000"/>
            <rFont val="Arial"/>
            <family val="2"/>
          </rPr>
          <t>Para verificar si este riesgo corresponde a un riesgo institucional o a un riesgo de corrupción, por favor diligenciar las preguntas del Cuadro de Riesgo de Corrupción</t>
        </r>
      </text>
    </comment>
    <comment ref="M27" authorId="2" shapeId="0" xr:uid="{B92A9A35-CACD-8444-AC82-88020B66DBE6}">
      <text>
        <r>
          <rPr>
            <b/>
            <sz val="10"/>
            <color rgb="FF000000"/>
            <rFont val="Arial"/>
            <family val="2"/>
          </rPr>
          <t>Para verificar si este riesgo corresponde a un riesgo institucional o a un riesgo de corrupción, por favor diligenciar las preguntas del Cuadro de Riesgo de Corrupción</t>
        </r>
      </text>
    </comment>
    <comment ref="M28" authorId="2" shapeId="0" xr:uid="{8A89C4E8-B1F7-4D46-9C62-6503715F5F9D}">
      <text>
        <r>
          <rPr>
            <b/>
            <sz val="10"/>
            <color rgb="FF000000"/>
            <rFont val="Arial"/>
            <family val="2"/>
          </rPr>
          <t>Para verificar si este riesgo corresponde a un riesgo institucional o a un riesgo de corrupción, por favor diligenciar las preguntas del Cuadro de Riesgo de Corrupción</t>
        </r>
      </text>
    </comment>
    <comment ref="M29" authorId="2" shapeId="0" xr:uid="{EE605501-A219-264E-B202-D53CD66B793D}">
      <text>
        <r>
          <rPr>
            <b/>
            <sz val="10"/>
            <color rgb="FF000000"/>
            <rFont val="Arial"/>
            <family val="2"/>
          </rPr>
          <t>Para verificar si este riesgo corresponde a un riesgo institucional o a un riesgo de corrupción, por favor diligenciar las preguntas del Cuadro de Riesgo de Corrupción</t>
        </r>
      </text>
    </comment>
    <comment ref="M30" authorId="2" shapeId="0" xr:uid="{EC727A7A-8679-F140-BD2F-5AB67570DA18}">
      <text>
        <r>
          <rPr>
            <b/>
            <sz val="10"/>
            <color rgb="FF000000"/>
            <rFont val="Arial"/>
            <family val="2"/>
          </rPr>
          <t>Para verificar si este riesgo corresponde a un riesgo institucional o a un riesgo de corrupción, por favor diligenciar las preguntas del Cuadro de Riesgo de Corrupción</t>
        </r>
      </text>
    </comment>
    <comment ref="M31" authorId="2" shapeId="0" xr:uid="{6A902D20-F527-DB43-AD9B-2C65A9369271}">
      <text>
        <r>
          <rPr>
            <b/>
            <sz val="10"/>
            <color rgb="FF000000"/>
            <rFont val="Arial"/>
            <family val="2"/>
          </rPr>
          <t>Para verificar si este riesgo corresponde a un riesgo institucional o a un riesgo de corrupción, por favor diligenciar las preguntas del Cuadro de Riesgo de Corrupción</t>
        </r>
      </text>
    </comment>
    <comment ref="M32" authorId="2" shapeId="0" xr:uid="{2FB4431A-64DA-7340-8279-B945A5BD6811}">
      <text>
        <r>
          <rPr>
            <b/>
            <sz val="10"/>
            <color rgb="FF000000"/>
            <rFont val="Arial"/>
            <family val="2"/>
          </rPr>
          <t>Para verificar si este riesgo corresponde a un riesgo institucional o a un riesgo de corrupción, por favor diligenciar las preguntas del Cuadro de Riesgo de Corrupción</t>
        </r>
      </text>
    </comment>
    <comment ref="M33" authorId="2" shapeId="0" xr:uid="{4EDA68D8-9D09-D34E-9C68-946747830B94}">
      <text>
        <r>
          <rPr>
            <b/>
            <sz val="10"/>
            <color rgb="FF000000"/>
            <rFont val="Arial"/>
            <family val="2"/>
          </rPr>
          <t>Para verificar si este riesgo corresponde a un riesgo institucional o a un riesgo de corrupción, por favor diligenciar las preguntas del Cuadro de Riesgo de Corrupción</t>
        </r>
      </text>
    </comment>
    <comment ref="M34" authorId="2" shapeId="0" xr:uid="{0C036F43-3D06-0448-8028-BD265595D6DA}">
      <text>
        <r>
          <rPr>
            <b/>
            <sz val="10"/>
            <color rgb="FF000000"/>
            <rFont val="Arial"/>
            <family val="2"/>
          </rPr>
          <t>Para verificar si este riesgo corresponde a un riesgo institucional o a un riesgo de corrupción, por favor diligenciar las preguntas del Cuadro de Riesgo de Corrupción</t>
        </r>
      </text>
    </comment>
    <comment ref="M35" authorId="2" shapeId="0" xr:uid="{6FCC365F-A658-6445-870A-F42DFBAE1A28}">
      <text>
        <r>
          <rPr>
            <b/>
            <sz val="10"/>
            <color rgb="FF000000"/>
            <rFont val="Arial"/>
            <family val="2"/>
          </rPr>
          <t>Para verificar si este riesgo corresponde a un riesgo institucional o a un riesgo de corrupción, por favor diligenciar las preguntas del Cuadro de Riesgo de Corrupción</t>
        </r>
      </text>
    </comment>
    <comment ref="M36" authorId="2" shapeId="0" xr:uid="{FF0F1AA5-F635-5341-B6A4-3ED841815DFD}">
      <text>
        <r>
          <rPr>
            <b/>
            <sz val="10"/>
            <color rgb="FF000000"/>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I9" authorId="0" shapeId="0" xr:uid="{00000000-0006-0000-0200-00000100000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300-00000100000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3" authorId="0" shapeId="0" xr:uid="{00000000-0006-0000-0300-00000200000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Pilar Gomez</author>
    <author>user</author>
  </authors>
  <commentList>
    <comment ref="M9" authorId="0" shapeId="0" xr:uid="{00000000-0006-0000-0400-000001000000}">
      <text>
        <r>
          <rPr>
            <sz val="12"/>
            <color indexed="81"/>
            <rFont val="Tahoma"/>
            <family val="2"/>
          </rPr>
          <t>Para plantear el plan de acción tenga en cuenta el contexto Estratégico del Fm-17(Identificación del riesgo).</t>
        </r>
      </text>
    </comment>
    <comment ref="L10" authorId="1" shapeId="0" xr:uid="{00000000-0006-0000-0400-00000200000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00000000-0006-0000-0500-00000100000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Ingrid Johanna Maldonado Martinez</author>
  </authors>
  <commentList>
    <comment ref="H19" authorId="0" shapeId="0" xr:uid="{00000000-0006-0000-0600-000001000000}">
      <text>
        <r>
          <rPr>
            <b/>
            <sz val="9"/>
            <color rgb="FF000000"/>
            <rFont val="Tahoma"/>
            <family val="2"/>
          </rPr>
          <t>Ingrid Johanna Maldonado Martinez:</t>
        </r>
        <r>
          <rPr>
            <sz val="9"/>
            <color rgb="FF000000"/>
            <rFont val="Tahoma"/>
            <family val="2"/>
          </rPr>
          <t xml:space="preserve">
</t>
        </r>
        <r>
          <rPr>
            <sz val="9"/>
            <color rgb="FF000000"/>
            <rFont val="Tahoma"/>
            <family val="2"/>
          </rPr>
          <t>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xr:uid="{00000000-0006-0000-0600-000002000000}">
      <text>
        <r>
          <rPr>
            <b/>
            <sz val="9"/>
            <color rgb="FF000000"/>
            <rFont val="Tahoma"/>
            <family val="2"/>
          </rPr>
          <t>Ingrid Johanna Maldonado Martinez:</t>
        </r>
        <r>
          <rPr>
            <sz val="9"/>
            <color rgb="FF000000"/>
            <rFont val="Tahoma"/>
            <family val="2"/>
          </rPr>
          <t xml:space="preserve">
</t>
        </r>
        <r>
          <rPr>
            <sz val="9"/>
            <color rgb="FF000000"/>
            <rFont val="Tahoma"/>
            <family val="2"/>
          </rPr>
          <t>La solidez del conjunto de controles se obtiene calculando el promedio aritmético simple de los controles por cada riesgo.</t>
        </r>
      </text>
    </comment>
    <comment ref="Y19" authorId="0" shapeId="0" xr:uid="{00000000-0006-0000-0600-000003000000}">
      <text>
        <r>
          <rPr>
            <b/>
            <sz val="9"/>
            <color rgb="FF000000"/>
            <rFont val="Tahoma"/>
            <family val="2"/>
          </rPr>
          <t>Ingrid Johanna Maldonado Martinez:</t>
        </r>
        <r>
          <rPr>
            <sz val="9"/>
            <color rgb="FF000000"/>
            <rFont val="Tahoma"/>
            <family val="2"/>
          </rPr>
          <t xml:space="preserve">
</t>
        </r>
        <r>
          <rPr>
            <sz val="9"/>
            <color rgb="FF000000"/>
            <rFont val="Tahoma"/>
            <family val="2"/>
          </rPr>
          <t>Este resultado se da de forma automática</t>
        </r>
      </text>
    </comment>
    <comment ref="AC19" authorId="0" shapeId="0" xr:uid="{00000000-0006-0000-0600-000004000000}">
      <text>
        <r>
          <rPr>
            <b/>
            <sz val="9"/>
            <color rgb="FF000000"/>
            <rFont val="Tahoma"/>
            <family val="2"/>
          </rPr>
          <t>Ingrid Johanna Maldonado Martinez:</t>
        </r>
        <r>
          <rPr>
            <sz val="9"/>
            <color rgb="FF000000"/>
            <rFont val="Tahoma"/>
            <family val="2"/>
          </rPr>
          <t xml:space="preserve">
</t>
        </r>
        <r>
          <rPr>
            <sz val="9"/>
            <color rgb="FF000000"/>
            <rFont val="Tahoma"/>
            <family val="2"/>
          </rPr>
          <t>Este resultado se da de forma automática.</t>
        </r>
      </text>
    </comment>
    <comment ref="AH20" authorId="0" shapeId="0" xr:uid="{00000000-0006-0000-0600-00000500000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tratamiento del riesgo se da de la siguiente forma: </t>
        </r>
        <r>
          <rPr>
            <b/>
            <sz val="9"/>
            <color rgb="FF000000"/>
            <rFont val="Tahoma"/>
            <family val="2"/>
          </rPr>
          <t xml:space="preserve">Aceptar: </t>
        </r>
        <r>
          <rPr>
            <sz val="9"/>
            <color rgb="FF000000"/>
            <rFont val="Tahoma"/>
            <family val="2"/>
          </rPr>
          <t xml:space="preserve">No se adopta ninguna medida que afecte la probabilidad o el impacto del riesgo.                                     </t>
        </r>
        <r>
          <rPr>
            <b/>
            <sz val="9"/>
            <color rgb="FF000000"/>
            <rFont val="Tahoma"/>
            <family val="2"/>
          </rPr>
          <t>Evitar</t>
        </r>
        <r>
          <rPr>
            <sz val="9"/>
            <color rgb="FF000000"/>
            <rFont val="Tahoma"/>
            <family val="2"/>
          </rPr>
          <t xml:space="preserve">: Se abandonan las actividades que dan lugar al riesgo, y se decide no iniciar o no continuar con la actividad que causa y riesgo.                                                     </t>
        </r>
        <r>
          <rPr>
            <b/>
            <sz val="9"/>
            <color rgb="FF000000"/>
            <rFont val="Tahoma"/>
            <family val="2"/>
          </rPr>
          <t xml:space="preserve">Compartir: </t>
        </r>
        <r>
          <rPr>
            <sz val="9"/>
            <color rgb="FF000000"/>
            <rFont val="Tahoma"/>
            <family val="2"/>
          </rPr>
          <t xml:space="preserve">Se reduce la probabilidad o el impacto del riesgo y se, transfiere o compartiendo una parte del riesgo.                                                                                      </t>
        </r>
        <r>
          <rPr>
            <b/>
            <sz val="9"/>
            <color rgb="FF000000"/>
            <rFont val="Tahoma"/>
            <family val="2"/>
          </rPr>
          <t xml:space="preserve">Reducir: </t>
        </r>
        <r>
          <rPr>
            <sz val="9"/>
            <color rgb="FF000000"/>
            <rFont val="Tahoma"/>
            <family val="2"/>
          </rPr>
          <t>Se adaptan medidas para reducir la probabilidad o el impacto del riesgo, o ambos;esto conlleva a la implementación de nuevos controles.</t>
        </r>
      </text>
    </comment>
    <comment ref="AO20" authorId="0" shapeId="0" xr:uid="{00000000-0006-0000-0600-000006000000}">
      <text>
        <r>
          <rPr>
            <b/>
            <sz val="9"/>
            <color indexed="81"/>
            <rFont val="Tahoma"/>
            <family val="2"/>
          </rPr>
          <t>Ingrid Johanna Maldonado Martinez:</t>
        </r>
        <r>
          <rPr>
            <sz val="9"/>
            <color indexed="81"/>
            <rFont val="Tahoma"/>
            <family val="2"/>
          </rPr>
          <t xml:space="preserve">
El indicador debe estar asociado al riesgo, para que nos permita identificar la posible materialización de un riesgo.</t>
        </r>
      </text>
    </comment>
    <comment ref="B21" authorId="0" shapeId="0" xr:uid="{00000000-0006-0000-0600-000007000000}">
      <text>
        <r>
          <rPr>
            <b/>
            <sz val="9"/>
            <color rgb="FF000000"/>
            <rFont val="Tahoma"/>
            <family val="2"/>
          </rPr>
          <t>Ingrid Johanna Maldonado Martinez:</t>
        </r>
        <r>
          <rPr>
            <sz val="9"/>
            <color rgb="FF000000"/>
            <rFont val="Tahoma"/>
            <family val="2"/>
          </rPr>
          <t xml:space="preserve">
</t>
        </r>
        <r>
          <rPr>
            <sz val="9"/>
            <color rgb="FF000000"/>
            <rFont val="Tahoma"/>
            <family val="2"/>
          </rPr>
          <t>Efecto de la incertidumbre en el cumplimiento de los objetivos Efecto de la incertidumbre en el cumplimiento de los objetivos . Se expresa en términos de probabilidad e impacto.</t>
        </r>
      </text>
    </comment>
    <comment ref="C21" authorId="0" shapeId="0" xr:uid="{00000000-0006-0000-0600-000008000000}">
      <text>
        <r>
          <rPr>
            <b/>
            <sz val="9"/>
            <color rgb="FF000000"/>
            <rFont val="Tahoma"/>
            <family val="2"/>
          </rPr>
          <t>Ingrid Johanna Maldonado Martinez:</t>
        </r>
        <r>
          <rPr>
            <sz val="9"/>
            <color rgb="FF000000"/>
            <rFont val="Tahoma"/>
            <family val="2"/>
          </rPr>
          <t xml:space="preserve">
</t>
        </r>
        <r>
          <rPr>
            <sz val="9"/>
            <color rgb="FF000000"/>
            <rFont val="Tahoma"/>
            <family val="2"/>
          </rPr>
          <t>Es la oportunidad de que ocurra un evento específico, medido por la frecuencia y factibilidad de ocurrencia del riesgo, expresado de manera cualitativa y cuantitativa.</t>
        </r>
      </text>
    </comment>
    <comment ref="D21" authorId="0" shapeId="0" xr:uid="{00000000-0006-0000-0600-000009000000}">
      <text>
        <r>
          <rPr>
            <b/>
            <sz val="9"/>
            <color rgb="FF000000"/>
            <rFont val="Tahoma"/>
            <family val="2"/>
          </rPr>
          <t>Ingrid Johanna Maldonado Martinez:</t>
        </r>
        <r>
          <rPr>
            <sz val="9"/>
            <color rgb="FF000000"/>
            <rFont val="Tahoma"/>
            <family val="2"/>
          </rPr>
          <t xml:space="preserve">
</t>
        </r>
        <r>
          <rPr>
            <sz val="9"/>
            <color rgb="FF000000"/>
            <rFont val="Tahoma"/>
            <family val="2"/>
          </rPr>
          <t>Hace referencia a las consecuencias que puede ocasionar a la organización la materialización del riesgo; se refiere a la magnitud de sus efectos.</t>
        </r>
      </text>
    </comment>
    <comment ref="E21" authorId="0" shapeId="0" xr:uid="{00000000-0006-0000-0600-00000A00000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Es aquel al que se enfrenta una entidad en ausencia de acciones para tratar el riesgo. </t>
        </r>
      </text>
    </comment>
    <comment ref="F21" authorId="0" shapeId="0" xr:uid="{00000000-0006-0000-0600-00000B000000}">
      <text>
        <r>
          <rPr>
            <b/>
            <sz val="9"/>
            <color rgb="FF000000"/>
            <rFont val="Tahoma"/>
            <family val="2"/>
          </rPr>
          <t>Ingrid Johanna Maldonado Martinez:</t>
        </r>
        <r>
          <rPr>
            <sz val="9"/>
            <color rgb="FF000000"/>
            <rFont val="Tahoma"/>
            <family val="2"/>
          </rPr>
          <t xml:space="preserve">
</t>
        </r>
        <r>
          <rPr>
            <sz val="9"/>
            <color rgb="FF000000"/>
            <rFont val="Tahoma"/>
            <family val="2"/>
          </rPr>
          <t>Se debe identificar si existen controles para la mitigación del riesgo identificado.</t>
        </r>
      </text>
    </comment>
    <comment ref="R21" authorId="0" shapeId="0" xr:uid="{00000000-0006-0000-0600-00000C00000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peso individual del diseño esta dado de la siguiente manera: </t>
        </r>
        <r>
          <rPr>
            <b/>
            <sz val="9"/>
            <color rgb="FF000000"/>
            <rFont val="Tahoma"/>
            <family val="2"/>
          </rPr>
          <t xml:space="preserve">Fuerte: </t>
        </r>
        <r>
          <rPr>
            <sz val="9"/>
            <color rgb="FF000000"/>
            <rFont val="Tahoma"/>
            <family val="2"/>
          </rPr>
          <t xml:space="preserve">calificación entre 96 y 100,
</t>
        </r>
        <r>
          <rPr>
            <b/>
            <sz val="9"/>
            <color rgb="FF000000"/>
            <rFont val="Tahoma"/>
            <family val="2"/>
          </rPr>
          <t>Moderado:</t>
        </r>
        <r>
          <rPr>
            <sz val="9"/>
            <color rgb="FF000000"/>
            <rFont val="Tahoma"/>
            <family val="2"/>
          </rPr>
          <t xml:space="preserve"> la calificación entre 85 y 96.
</t>
        </r>
        <r>
          <rPr>
            <b/>
            <sz val="9"/>
            <color rgb="FF000000"/>
            <rFont val="Tahoma"/>
            <family val="2"/>
          </rPr>
          <t xml:space="preserve">Débil: </t>
        </r>
        <r>
          <rPr>
            <sz val="9"/>
            <color rgb="FF000000"/>
            <rFont val="Tahoma"/>
            <family val="2"/>
          </rPr>
          <t xml:space="preserve">la calificación entre 0 y 85
</t>
        </r>
        <r>
          <rPr>
            <sz val="9"/>
            <color rgb="FF000000"/>
            <rFont val="Tahoma"/>
            <family val="2"/>
          </rPr>
          <t xml:space="preserve">Este dato esta calculado automáticamente.
</t>
        </r>
      </text>
    </comment>
    <comment ref="S21" authorId="0" shapeId="0" xr:uid="{00000000-0006-0000-0600-00000D00000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xr:uid="{00000000-0006-0000-0600-00000E000000}">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xr:uid="{00000000-0006-0000-0600-00000F000000}">
      <text>
        <r>
          <rPr>
            <b/>
            <sz val="9"/>
            <color rgb="FF000000"/>
            <rFont val="Tahoma"/>
            <family val="2"/>
          </rPr>
          <t xml:space="preserve">Ingrid Johanna Maldonado Martinez:
</t>
        </r>
        <r>
          <rPr>
            <b/>
            <sz val="9"/>
            <color rgb="FF000000"/>
            <rFont val="Tahoma"/>
            <family val="2"/>
          </rPr>
          <t xml:space="preserve">
</t>
        </r>
        <r>
          <rPr>
            <sz val="9"/>
            <color rgb="FF000000"/>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sharedStrings.xml><?xml version="1.0" encoding="utf-8"?>
<sst xmlns="http://schemas.openxmlformats.org/spreadsheetml/2006/main" count="984" uniqueCount="443">
  <si>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</si>
  <si>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</si>
  <si>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</si>
  <si>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</si>
  <si>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</si>
  <si>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</si>
  <si>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</si>
  <si>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</si>
  <si>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</si>
  <si>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</si>
  <si>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</si>
  <si>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</si>
  <si>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</si>
  <si>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</si>
  <si>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</si>
  <si>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</si>
  <si>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</si>
  <si>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</si>
  <si>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</si>
  <si>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</si>
  <si>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</si>
  <si>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</si>
  <si>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</si>
  <si>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</si>
  <si>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</si>
  <si>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</si>
  <si>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</si>
  <si>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</si>
  <si>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</si>
  <si>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</si>
  <si>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</si>
  <si>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</si>
  <si>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</si>
  <si>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</si>
  <si>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</si>
  <si>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</si>
  <si>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</si>
  <si>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</si>
  <si>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</si>
  <si>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</si>
  <si>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</si>
  <si>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</si>
  <si>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</si>
  <si>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</si>
  <si>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</si>
  <si>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</si>
  <si>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</si>
  <si>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</si>
  <si>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</si>
  <si>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</si>
  <si>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</si>
  <si>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</si>
  <si>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</si>
  <si>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</si>
  <si>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</si>
  <si>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</si>
  <si>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</si>
  <si>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</si>
  <si>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</si>
  <si>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</si>
  <si>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</si>
  <si>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</si>
  <si>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</si>
  <si>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</si>
  <si>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</si>
  <si>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</si>
  <si>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</si>
  <si>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</si>
  <si>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</si>
  <si>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</si>
  <si>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</si>
  <si>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</si>
  <si>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</si>
  <si>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</si>
  <si>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</si>
  <si>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</si>
  <si>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</si>
  <si>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</si>
  <si>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</si>
  <si>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</si>
  <si>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</si>
  <si>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</si>
  <si>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</si>
  <si>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</si>
  <si>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</si>
  <si>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</si>
  <si>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</si>
  <si>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</si>
  <si>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</si>
  <si>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</si>
  <si>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</si>
  <si>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</si>
  <si>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</si>
  <si>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</si>
  <si>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</si>
  <si>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</si>
  <si>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</si>
  <si>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</si>
  <si>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</si>
  <si>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</si>
  <si>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</si>
  <si>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</si>
  <si>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</si>
  <si>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</si>
  <si>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</si>
  <si>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</si>
  <si>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</si>
  <si>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</si>
  <si>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</si>
  <si>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</si>
  <si>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</si>
  <si>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</si>
  <si>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</si>
  <si>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</si>
  <si>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</si>
  <si>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</si>
  <si>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</si>
  <si>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</si>
  <si>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</si>
  <si>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</si>
  <si>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</si>
  <si>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</si>
  <si>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</si>
  <si>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</si>
  <si>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</si>
  <si>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</si>
  <si>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</si>
  <si>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</si>
  <si>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</si>
  <si>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</si>
  <si>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</si>
  <si>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</si>
  <si>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</si>
  <si>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</si>
  <si>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</si>
  <si>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</si>
  <si>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</si>
  <si>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</si>
  <si>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</si>
  <si>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</si>
  <si>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</si>
  <si>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</si>
  <si>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</si>
  <si>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</si>
  <si>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</si>
  <si>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</si>
  <si>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</si>
  <si>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</si>
  <si>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</si>
  <si>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</si>
  <si>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</si>
  <si>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</si>
  <si>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</si>
  <si>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</si>
  <si>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</si>
  <si>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</si>
  <si>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</si>
  <si>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</si>
  <si>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</si>
  <si>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</si>
  <si>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</si>
  <si>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</si>
  <si>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</si>
  <si>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</si>
  <si>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</si>
  <si>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</si>
  <si>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</si>
  <si>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</si>
  <si>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</si>
  <si>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</si>
  <si>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</si>
  <si>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</si>
  <si>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</si>
  <si>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</si>
  <si>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</si>
  <si>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</si>
  <si>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 xml:space="preserve"> </t>
  </si>
  <si>
    <t>EVALUACIÓN</t>
  </si>
  <si>
    <t>TRATATAMIENTO DEL RIESGO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</si>
  <si>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</si>
  <si>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</si>
  <si>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</si>
  <si>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</si>
  <si>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</si>
  <si>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</si>
  <si>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</si>
  <si>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</si>
  <si>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</si>
  <si>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</si>
  <si>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</si>
  <si>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</si>
  <si>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</si>
  <si>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</si>
  <si>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</si>
  <si>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</si>
  <si>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</si>
  <si>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</si>
  <si>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</si>
  <si>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</si>
  <si>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</si>
  <si>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</si>
  <si>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</si>
  <si>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</si>
  <si>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</si>
  <si>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</si>
  <si>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</si>
  <si>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</si>
  <si>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</si>
  <si>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</si>
  <si>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</si>
  <si>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</si>
  <si>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</si>
  <si>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t>En caso afirmativo conteste:</t>
  </si>
  <si>
    <t>En caso negativo: Deje espacio en blanco</t>
  </si>
  <si>
    <t>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</si>
  <si>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</si>
  <si>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</si>
  <si>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</si>
  <si>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</si>
  <si>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</si>
  <si>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</si>
  <si>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</si>
  <si>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</si>
  <si>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</si>
  <si>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</si>
  <si>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</si>
  <si>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</si>
  <si>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</si>
  <si>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</si>
  <si>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CONSOLIDADO CALIFICACIÓN DEL RIESGO DE CORRUPCION</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</si>
  <si>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</si>
  <si>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</si>
  <si>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</si>
  <si>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</si>
  <si>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</si>
  <si>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</si>
  <si>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</si>
  <si>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</si>
  <si>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</si>
  <si>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</si>
  <si>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</si>
  <si>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</si>
  <si>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</si>
  <si>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</si>
  <si>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</si>
  <si>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</si>
  <si>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</si>
  <si>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</si>
  <si>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</si>
  <si>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</si>
  <si>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</si>
  <si>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</si>
  <si>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</si>
  <si>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</si>
  <si>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</si>
  <si>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</si>
  <si>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</si>
  <si>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</si>
  <si>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</si>
  <si>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</si>
  <si>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</si>
  <si>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</si>
  <si>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</si>
  <si>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</si>
  <si>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Riesgo de corrupción</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</si>
  <si>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</si>
  <si>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</si>
  <si>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</si>
  <si>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MEDIDAS ANTICORRUPCIÓN PROCESOS ESTRATEGICOS Y DE APOYO</t>
  </si>
  <si>
    <t>INDICADOR DE LAS ACCIONES</t>
  </si>
  <si>
    <t>1. 100%</t>
  </si>
  <si>
    <t xml:space="preserve">Emitir conceptos técnico favorables que no cumplan con la normatividad vigente en seguridad humana y sistemas de protección contra incendios.   </t>
  </si>
  <si>
    <t>R7</t>
  </si>
  <si>
    <t>R8</t>
  </si>
  <si>
    <t>Falsificar documentos Públicos.</t>
  </si>
  <si>
    <t>Vincular un servidor público sin el cumplimiento de los requisitos legales vigentes</t>
  </si>
  <si>
    <t xml:space="preserve">Dádivas para toma de decisiones contrarias  a derecho. </t>
  </si>
  <si>
    <t>R9</t>
  </si>
  <si>
    <t>R10</t>
  </si>
  <si>
    <t>R11</t>
  </si>
  <si>
    <t>R12</t>
  </si>
  <si>
    <t xml:space="preserve">Que por acción u omisión en la aplicación de los procedimientos y/o por uso indebido del poder se adelanten procesos de selección direccionados para favorecer a un particular          </t>
  </si>
  <si>
    <t xml:space="preserve"> Influencia del profesional por dadivas</t>
  </si>
  <si>
    <t>Inadecuada elaboración de los documentos previos, tales como estudios previos, pliegos de condiciones, análisis del sector y estudio del mercado</t>
  </si>
  <si>
    <t>Incumplimiento de especificaciones técnicas</t>
  </si>
  <si>
    <t>Recibir dadivas con el fin de realizar los pagos a los contratos sin el total de los requisitos establecidos.</t>
  </si>
  <si>
    <t>Omitir evaluaciones a procesos  para favorecer a un tercero</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</si>
  <si>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</si>
  <si>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</si>
  <si>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</si>
  <si>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1. Ofrecimiento y aceptación de dádivas.
2. Influencia de personal de la Entidad.
3. Coacción por parte de superiores.</t>
  </si>
  <si>
    <t>1. Ofrecimiento de dádivas.
2. Coacción por parte de un tercero.</t>
  </si>
  <si>
    <t>1. No verficar los requisitos de estudio y experiencia definidos en el manual de funciones y normatividad vigente a la fecha</t>
  </si>
  <si>
    <t>1. Procesos disciplinarios y sancionatorios</t>
  </si>
  <si>
    <t>GESTIÓN DEL TALENTO HUMANO</t>
  </si>
  <si>
    <t>1. Falta de principios éticos del  operador disciplinario</t>
  </si>
  <si>
    <t>1. Responsabilidad penal y disciplinaria.
2. Afectación del proceso en todas sus etapas.
3. Pérdida de la capacidad instalada con sus costos.</t>
  </si>
  <si>
    <t>EVALUACIÓN Y CONTROL (Asuntos Disciplinarios)</t>
  </si>
  <si>
    <t xml:space="preserve">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
</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</si>
  <si>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</si>
  <si>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</si>
  <si>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Perdida del procesos.
2. Sanciones penales, fiscales y disciplinarias.</t>
  </si>
  <si>
    <t>1. Detrimento patrimonial</t>
  </si>
  <si>
    <t>1. Recibir obras bienes y/ o servicios que no cumplen con las especificaciones técnicas establecidas por la entidad</t>
  </si>
  <si>
    <t>1. Direccionamiento de contratación y o vinculación en favor de un tercero</t>
  </si>
  <si>
    <t>1. Incumplimiento  en la satisfacción de las necesidades  de la entidad</t>
  </si>
  <si>
    <t>1. Favor personal.</t>
  </si>
  <si>
    <t>1. Detrimento patrimonial.
2. Responsabilidades penales y administrativas.</t>
  </si>
  <si>
    <t>1. Tráfico de influencias.
2. Sobornos, dadivas.
3. Favor personal.
4. Orden del Superior Jerárquico.</t>
  </si>
  <si>
    <t>1. Favores personales.
2. Cuotas políticas.</t>
  </si>
  <si>
    <t>1. Favorecer a terceros.
2. Materialización de riesgos en los procesos no evaluados.</t>
  </si>
  <si>
    <t>EVALUACIÓN Y CONTROL (Evaluación independiente)</t>
  </si>
  <si>
    <t>IDENTIFICACIÓN DE RIESGOS DE CORRUPCION</t>
  </si>
  <si>
    <t>1. Capacitaciones dictadas</t>
  </si>
  <si>
    <t>Seguimiento de requermientos de modificación del Sistema de Información misional  donde se incluye el concepto técnico en Digital</t>
  </si>
  <si>
    <t>1. Seguimientos ejecutados</t>
  </si>
  <si>
    <t>1. Hacer seguimiento a la normatividad para la provisión de empleos.</t>
  </si>
  <si>
    <t xml:space="preserve">Actividades de socializaciòn para la prevención de posibles recibimientos de dádivas para direccionar los procesos.  </t>
  </si>
  <si>
    <t>1. Socializaciones realizadas</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</si>
  <si>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</si>
  <si>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Denuncia del abogado.</t>
  </si>
  <si>
    <t>1. Denuncia del abogado.
2. Terminación del vinculo laboral o contractual.</t>
  </si>
  <si>
    <t>Realizar los análisis de sector en los  procesos de selección de contratación en atención a las normas vigentes</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</si>
  <si>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t>
  </si>
  <si>
    <t>1. Expedientes de procesos de contratación con evidencias completas</t>
  </si>
  <si>
    <t xml:space="preserve">1. Diligenciar formato de recibo a satisfaccion de  bienes o servicios.
2. Incluir el formato  recibo a satisfaccion en  el Procedimiento de Mantenimiento Correctivo de equipo Automotor  y Procedimiento Equipo Menor  </t>
  </si>
  <si>
    <t>1. Recibo a satisfacción de obras, bienes  servicios</t>
  </si>
  <si>
    <t>1. Verificacoiones realizadas</t>
  </si>
  <si>
    <t xml:space="preserve"> Oficina de Control Interno</t>
  </si>
  <si>
    <t>1. Ejercicios de evaluación independiente</t>
  </si>
  <si>
    <t>CUERPO DE BOMBEROS OFICIAL DE MONTERIA</t>
  </si>
  <si>
    <t>GESTION DOCUMENTAL</t>
  </si>
  <si>
    <t>JURIDICA</t>
  </si>
  <si>
    <t>TESORERIA</t>
  </si>
  <si>
    <t>CONTRATACION</t>
  </si>
  <si>
    <t>Juridica</t>
  </si>
  <si>
    <t>juridica</t>
  </si>
  <si>
    <t>Contratación</t>
  </si>
  <si>
    <t>Jurídica</t>
  </si>
  <si>
    <t>Gestión Recursos Fisicos</t>
  </si>
  <si>
    <t>GESTION RECURSOS FISICOS</t>
  </si>
  <si>
    <t>Tesorería</t>
  </si>
  <si>
    <t>Gestión de recursos físicos</t>
  </si>
  <si>
    <t>Gestión Talento Humano</t>
  </si>
  <si>
    <t>Conttrol Interno</t>
  </si>
  <si>
    <t>Asesor Control Interno</t>
  </si>
  <si>
    <t>Contraloría de Montería en auditoria Regular
Comité de Gestión y desempeño institucional
Jefe de la Oficina de Control Interno</t>
  </si>
  <si>
    <t>Jefe Capacitacion</t>
  </si>
  <si>
    <t>FUNCIONARIO DESIGNADO</t>
  </si>
  <si>
    <t>Todos los funcionarios y contratistas asignados para emitir concepto técnico de sistemas de protección contra incendios, deberán verificar el cumplimiento de los requisitos  y aplicar los controles definidos por la entidad con el propósito de no expedir conceptos equívocos o alterados que pongan en riesgo la integridad de la ciudadanía; para ello, deberán dejar como registro la lista de chequeo anexa a al concepto expedido</t>
  </si>
  <si>
    <t>Capacitación al personal asignado para emitir el concepto tecnico.</t>
  </si>
  <si>
    <t>Dirección</t>
  </si>
  <si>
    <t>Todos los funcionarios y contratistas asignados para emitir concepto técnico de sistemas de protección contra incendios, deberán aplicar a cabalidad, las actividades necesarias definidas por la entidad y dejar claro que este concepto es sin costo alguno  en el registro emitido, con el propósito de dar claridad y transparencia al servicio prestado.</t>
  </si>
  <si>
    <t>Los funcionarios y contratistas del área de Gestión de Talento Humano, cuyas funciones y objetos contractuales se relacionen con la vinculación de personal, deberán aplicar las actividades y controles contemplados en la Ley y definidas por la entidad, garantizando que el personal en proceso de vinculación cumpla con todos los requisitos legales vigentes, bloqueando de esta manera, la posibilidad de vinculaciones indebidas.</t>
  </si>
  <si>
    <t>Los funcionarios y contratistas cuyas funciones y objetos contractuales se relacionen con la gestión de procesos de contratación pública, aplicaran los lineamientos de ley y Colombia compra eficiente  y las siguientes herramientas en cada modalidad de contatación:  1. Procedimientos documentados para los tipos de contratación; 2. Inclusión en los pliegos modelo por modalidad de selección ; 3.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</si>
  <si>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de la Oficina Asesora Jurídica, cuyas funciones y objetos contractuales se relacionen con la defensa judicial, deberán controlar a través del aplicativo-  Sistema Único de Gestión e Información Litigiosa del Estado - eKOGUl los términos de los procesos jurídicos a su cargo,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de manea oportuna y completa en el aplicativo eKOGUI, como evidencia de las actuaciones realizadas.</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</si>
  <si>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garantizando el recibo satisfactorio de dichos productos, acorde con las necesidades institucionales. Como evidencia de estas verificaciones se contará con el formato de recibo a satisfacción, debidamente diligenciado.</t>
  </si>
  <si>
    <t xml:space="preserve">Los funcionarios y contratistas de la Oficina de control Interno, deberán atender durante el ejercicio de sus actividades,  los lineamientos de: la Resolución 136 de 2917,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
</t>
  </si>
  <si>
    <t>1) Presentación del plan anual de auditoria de la vigencia para aprobación en comité de gestión y desempeño instiucional.
2) Presentación avance plan anual de auditoria dos (2) veces al año.
3) Presentación ajustes plan anual, las veces que sean necesarias.</t>
  </si>
  <si>
    <t xml:space="preserve">Aplicar los controles establecidos en el manual de procesos y procedimiento </t>
  </si>
  <si>
    <t>Todos los funcionarios y contratistas cuyas funciones y objetos contractuales se relacionen con el pago a los contratos, deberán atender estrictamente los lineamientos definidos en el manual de procesos y procedimientos, validando que las cuentas contengan las condiciones y requisitos necesarios para la gestión del pago, evitando de esta manera, el detrimento patrimonial y la generación de procesos penales y administrativos. Las evidencias correspondientes corresponderán a los reistros generados en la aplicación de los controles  los soportes de las cuentas de cobro.</t>
  </si>
  <si>
    <t>MAPA DE CALOR</t>
  </si>
  <si>
    <t>CUERPO DE BOMBEROS OFICIAL DE MONTERIA
MATRIZ DE RIESGOS DE CORRUPCION 
VIGENCIA 2022</t>
  </si>
  <si>
    <t>R13</t>
  </si>
  <si>
    <t xml:space="preserve">1. Ausencia de controles eficaces por parte del  supervisor  que favorezcan al contratista en el cumplimiento de sus obligaciones.                                                                                                                                                                               2.	No elaboración del informe mensual de seguimiento a la ejecución de los contratos. 
3.	Ausencia o debilidad de medidas para tratar los conflictos de interés                 </t>
  </si>
  <si>
    <t>1. Intereses particulares o presión por parte de un tercero.</t>
  </si>
  <si>
    <t xml:space="preserve">1. Favorecer a terceros.
2. Detrimento de recursos publicos.                                                                                                                                                                                                                                                                                                                                                                         3. Incumplimiento  en la satisfacción de las necesidades  de la entidad                                                                                                                                     </t>
  </si>
  <si>
    <t>Manipulación de informes de seguimiento a contratos para favorecer a un tercero.</t>
  </si>
  <si>
    <t>Revelar información sensible para la entidad que pueda benificiar a un tercero en la estructuración, contratacion y/o ejecucion de un proyecto</t>
  </si>
  <si>
    <t>Ejecutar contratos sin el correcto seguimiento y control a las obligaciones establecidas  por parte del supervisor del proyecto para lograr el beneficio propio o de un tercero.</t>
  </si>
  <si>
    <t>Perdidas de elementos, equipos y maquinarias propias del área de operaciones  requeridas para la atención de emergencias</t>
  </si>
  <si>
    <t>Las inspecciones oculares de seguridad humana y protección contra incendios no se realicen según la totalidad de visitas a los establecimientos comerciales, entidades e instituciones publicas o privadas por falta de personal.</t>
  </si>
  <si>
    <t xml:space="preserve">Comunicar información errónea e inoportuna a la comunidad sobre los programas, eventos, emergencias y  gestión de la  entidad a través de las redes sociales.
</t>
  </si>
  <si>
    <t xml:space="preserve">Inexistencia de equipo auditor interdisciplinario </t>
  </si>
  <si>
    <t>Manejo inadecuado de los inventarios de la entidad</t>
  </si>
  <si>
    <t>Entregar, transferir o transmitir bases de datos con información personal que no sea pública a terceros de manera fraudulenta y sin la respectiva autorización por parte del Titular de los datos.</t>
  </si>
  <si>
    <t>Inadecuada planificación de las necesidades, bienes, servicios y obras que requiera la entidad (Plan Anual de Adquisiciones PAA).</t>
  </si>
  <si>
    <t>Fallas en la Seguridad de la información</t>
  </si>
  <si>
    <t xml:space="preserve">Incumplimiento a las metas, políticas  y objetivos institucionales (Planes Institucionales) </t>
  </si>
  <si>
    <t>Incumplimiento a los principios, normas  y procedimientos establecidos para las diferentes modalidades de contratación</t>
  </si>
  <si>
    <t>R14</t>
  </si>
  <si>
    <t>R15</t>
  </si>
  <si>
    <t>R16</t>
  </si>
  <si>
    <t>R17</t>
  </si>
  <si>
    <t>R18</t>
  </si>
  <si>
    <t>R19</t>
  </si>
  <si>
    <t>R20</t>
  </si>
  <si>
    <t>R21</t>
  </si>
  <si>
    <t>R22</t>
  </si>
  <si>
    <t>R23</t>
  </si>
  <si>
    <t xml:space="preserve">* No tener un inventario de los equipos y maquinas del área de operaciones
</t>
  </si>
  <si>
    <t>* Robos de equipos y elementos durante la atención de emergencia</t>
  </si>
  <si>
    <t>* Ausencia de personal para suplir la demanda y las necesidades del mercado.</t>
  </si>
  <si>
    <t xml:space="preserve">*Qué el personal operativo suministre información errónea  y desactualizada sobre la emergencia al área encargada de publicar la información.
*qué hayan demoras en la entrega de la información al área ecargada de la publicacion en las diferentes redes sociales por parte del Cuerpo de Bomberos.
</t>
  </si>
  <si>
    <t xml:space="preserve">• Falta de respaldo por parte parte de la  Dirección para el fortalecimiento de Control Interno.                                          • Falta de presupuesto para la contratación de personal.
</t>
  </si>
  <si>
    <t>•Falta de control adecuados de los inventarios.
•Falta de verificacion periodica de los inventario</t>
  </si>
  <si>
    <t xml:space="preserve">*Ausencia de controles de seguridad que permitan identificar quién accede a las bases datos.
* Desconocimiento de las consecuencias jurídicas y legales del cohecho.
* Desconocimento de la clasificación de los datos personales y sus niveles de seguridad y privacidad.    </t>
  </si>
  <si>
    <t>•Las necesidades no son acordes a las actividades de la entidad.
•No se realiza seguimiento al plan de acuerdo a las adquisiciones que se realicen.</t>
  </si>
  <si>
    <t>•No aplicación de las Políticas de Seguridad de la información 
•Desconocimiento e incumplimiento de las políticas de Seguridad de la Información.</t>
  </si>
  <si>
    <t xml:space="preserve">•Incapacidad financiera por menos recaudo al presupuestado en las fuentes de financiación de la entidad.                                                                        •Falta de planeación en la ejecución de los recursos.        
</t>
  </si>
  <si>
    <t xml:space="preserve">1. Favorecer a terceros.
2. Detrimento de recursos publicos.                                                                                                                                                                                                         3. Incumplimiento  en la satisfacción de las necesidades  de la entidad                                                                                                                                     </t>
  </si>
  <si>
    <t>* Perdidas económicas para la entidad                                                                 *Investigaciones administrativas y disciplinarias</t>
  </si>
  <si>
    <t xml:space="preserve">* Incumplimiento a la Ley 1575 de 2012. 
</t>
  </si>
  <si>
    <t>*Pérdida de credibilidad de la entidad.
* Mala Imagen
*Desinformación a la comunidad</t>
  </si>
  <si>
    <t xml:space="preserve">•Incumplimiento del Plan Anual de Auditoría. 
</t>
  </si>
  <si>
    <t>•Incumplimiento con el protocolo del manejo de los bienes, muebles inmuebles según la normativa vigente</t>
  </si>
  <si>
    <t>*Exposición del Titular a riesgos riesgo de exclusión social, o de seguridad, o cualquier otro perjuicio económico o social
*Sanciones disciplinarias para los Servidores Públicos involucrados.
* Sanciones civiles y penales para los Servidores Públicos y Contratistas involucrados.</t>
  </si>
  <si>
    <t xml:space="preserve">•Retrasos en procesos de contratación.                                                            *Perdida de recursos por adquisiciones de bienes o servicios imnecesarios.
</t>
  </si>
  <si>
    <t>•Incumplimiento de principios de Disponibilidad, Integridad y  Confidencialidad</t>
  </si>
  <si>
    <t>•Incumplimiento a los deberes misionales de la entidad.
•Sanciones administrativos, disciplinarias y/o fiscales.</t>
  </si>
  <si>
    <t>•Moras en las áreas gestoras para entregar la información.
*No se actualizacion del plan de adquisiciones.                                                                                   * Estudios de mercado incompletos - Solictud de cotizaciones y soportes 
* Asignacion de riesgos ienexistente en porcesos de contatacion directa.   *Informes de Ejecucion contractual de baja calidad.</t>
  </si>
  <si>
    <t>•Incumplimiento del Plan Anual Adquisiciones de bienes y servicios.
*Declaratoria de procesos desiertos o posibles controversias en la contratación.
Hallazgos disciplinarios, administrativos, penales y fiscales.</t>
  </si>
  <si>
    <r>
      <rPr>
        <b/>
        <i/>
        <u/>
        <sz val="12"/>
        <rFont val="Tahoma"/>
        <family val="2"/>
      </rPr>
      <t xml:space="preserve">Definición Riesgo de Corrupción: </t>
    </r>
    <r>
      <rPr>
        <sz val="12"/>
        <rFont val="Tahoma"/>
        <family val="2"/>
      </rPr>
      <t>Posibilidad de que por acción u omisión, se use el poder para poder desviar la gestión de lo público hacia un beneficio privado. (Guía para la Gestión de Riesgo de Corrupción, Presidencia d ella Republica, 2015)</t>
    </r>
  </si>
  <si>
    <t>ALMACEN</t>
  </si>
  <si>
    <t xml:space="preserve">DIRECCION </t>
  </si>
  <si>
    <t>1. Favores personales.
2. Intereses particulares o presión por parte de un tercero.</t>
  </si>
  <si>
    <t>El Almacenista y las unidades bomberiles deberán de acuerdo a su competencia deberán: 1) Reporta perdida, traslado o reintegro de equipos y herramientas. 2)   Inspeccionar los equipos y herramientas de cada vehículo antes y después de atender la emergencia y 3) Realizar inventarios del área de operaciones.</t>
  </si>
  <si>
    <t>Se deberán: 1) Registrar las inspecciones oculares en un software o herramientas digitales que garanticen la seguridad y validez de la información. 2) Garantizar que el personal asignado para realizar las actividades de inspección cuenta con la idoneidad para realizar las inspecciones en materia de seguridad humana y protección contra incendio.</t>
  </si>
  <si>
    <t>1) Realizar inventarios periodos programados y sin previo aviso. 2) Mantener actualizado cada kardex de los bienes con evidencias de entradas y salidas y firma del funcinario correspondiente, 3)Contar con los bienes codificados, identificados y registrados en un software de manejo de inventario.</t>
  </si>
  <si>
    <t xml:space="preserve">Se debera: 1)Solicitar y verificar la información con el Capitán y Tenientes del área de operaciones que atendió la emergencia. 2) Verificar la información de las decisiones administrativas con el Director o con los funcionarios encargados del área jurídica.  3) Solicitar visto buena o aprobación al Director antes de publicar una noticia o nota publicitaria o cualquier otra información de la entidad en redes sociales. </t>
  </si>
  <si>
    <t>1)Solicitud de requerimientos de personal a la Dirección.   2)  Contratación de personal idóneo. 3) Elaboración de los estudios técnicos requeridos para creación de cargos</t>
  </si>
  <si>
    <t>1)Cada área deberá  informar las novedades presentadas en los inventarios. 2)Realizar una revisión periódica de los inventarios. 3)Implementar una plataforma tecnológica para el manejo de inventarios</t>
  </si>
  <si>
    <t xml:space="preserve">1)Establecer perfiles y privilegios de usuarios para el ingreso de los sistemas de información. 2)Establecer seguridades en el acceso, consulta y copia de los archivos digitales que contengan datos personales. 3)Establecer seguridades para el acceso, consulta y disposición de los archivos físicos  que contengan datos personales. 4)Documentar estas políticas de seguridad. 5)Realizar seguimiento a la implementación y cumplimiento de estas políticas de seguridad. </t>
  </si>
  <si>
    <t>1)Administración de usuarios y contraseñas. 2)Políticas de Seguridad. 3) Capacitación en seguridad de la información.</t>
  </si>
  <si>
    <t xml:space="preserve">1)Monitoreo realizado por parte de la unidad gestora de cada uno de los planes que hacen parte del plan institucional. 2)Seguimiento por parte del área de control interno a los planes institucionales.
</t>
  </si>
  <si>
    <t>1)Elaboración de las actas de reuniones del comité de compras con información de calidad y detallada, en concordancia con las modificaciones y/o actualizaciones al Plan Anual de Adquisiciones. 2)Emisión de los actos administrativos correspondientes que dan cuenta de las modificaciones y/o actualizaciones al Plan Anual de Adquisiciones. 3)Hacer seguimiento periódico al Plan Anual de Adquisiciones y llevar las actualizaciones que se requieren acordes a las nececidades realus de la entidad.</t>
  </si>
  <si>
    <t xml:space="preserve">1)Definir mecanismos de monitoreo del Plan Anual Adquisiciones de bienes y servicios. 2)Cronograma de la etapa pre-contractual, en coordinación con el área de gestión contractual.3 )Análisis detallado del riesgo y la forma de mitigarlo en el marco de los estudios previos en cada proceso de contratación. 4)Conservar en debida forma en el marco de los estudios del mercado, las evidencias que respaldan la gestión por parte del Cuerpo de Bomberos Oficial de Montería de hacer extensiva la invitación a realizar las cotizaciones pertinentes a un amplio grupo de proveedores. 5) Exigir y validar que los informes de actividades presentados por el contratista cumplan con el nivel de calidad requerido por la institución para dar cuenta del desarrollo eficiente del objeto contractual y de cada una de las actividades contratadas en los términos pactados.  </t>
  </si>
  <si>
    <t>1. Documentos , oficios, estudios verificados</t>
  </si>
  <si>
    <t>1. Informes de seguimiento</t>
  </si>
  <si>
    <t>1. Actas y actos administratidos realizados 2. Informes de seguimiento</t>
  </si>
  <si>
    <t>R24</t>
  </si>
  <si>
    <t>R25</t>
  </si>
  <si>
    <t>R26</t>
  </si>
  <si>
    <t>Perdida de Confidencialidad de la Informacion</t>
  </si>
  <si>
    <t>Perdida de Disponibilidad de la Información</t>
  </si>
  <si>
    <t>Perdida de Integridad de la Información</t>
  </si>
  <si>
    <t>•	Cultura de inseguridad  (desconocimiento de buenas prácticas) 
•	Colaboradores que divulgan la información
•	Claves genéricas
•	Divulgaciones no autorizadas de claves
•	Incumplimiento    de políticas de contraseñas seguras</t>
  </si>
  <si>
    <t>•	Procesos disciplinarios
•	Deterioro del clima laboral de la Entidad
•	Imposibilidad den determinar el responsable de la divulgación
•	Acceso de la información   por   parte de personal no autorizado</t>
  </si>
  <si>
    <t>•	Acciones   de   entes   de control
•	Procesos disciplinarios
•	Producción de información inexacta
•	Pérdida de credibilidad
•	Toma de decisiones inadecuada</t>
  </si>
  <si>
    <t>•	Claves genéricas
•	Falla tecnológica
•	Inadecuado versionamiento   de los documentos
•	Errores en el almacenamiento de documentos físicos
•	Errores de digitación</t>
  </si>
  <si>
    <t>•	Pérdida   de   imagen   y confianza institucional
•	Reprocesos
•	Inadecuada    toma    de decisiones
•	Hallazgos de entes de control</t>
  </si>
  <si>
    <t>•	Inflexibilidad    para la gestión de cambios
•	Ausencia de capacitación y manuales
•	Desactualización de la información
•	Falla Tecnológica
•	Acceso no autorizado al archivo físico de la dependencia.                                                                                                                                                                                                                                                                                                       •	Publicación de la información de manera extemporanea</t>
  </si>
  <si>
    <t xml:space="preserve"> FECHA: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</si>
</sst>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FECHA:&quot;\ mmmm\ dd\ &quot;de&quot;\ yyyy"/>
  </numFmts>
  <fonts count="61"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4"/>
      <color rgb="FFFF0000"/>
      <name val="Arial"/>
      <family val="2"/>
    </font>
    <font>
      <sz val="8"/>
      <name val="Arial"/>
      <family val="2"/>
    </font>
    <font>
      <b/>
      <sz val="9"/>
      <color rgb="FF000000"/>
      <name val="Tahoma"/>
      <family val="2"/>
    </font>
    <font>
      <sz val="12"/>
      <color rgb="FF000000"/>
      <name val="Tahoma"/>
      <family val="2"/>
    </font>
    <font>
      <b/>
      <sz val="10"/>
      <color rgb="FF000000"/>
      <name val="Arial"/>
      <family val="2"/>
    </font>
    <font>
      <b/>
      <sz val="12"/>
      <color rgb="FF000000"/>
      <name val="Tahoma"/>
      <family val="2"/>
    </font>
    <font>
      <sz val="9"/>
      <color rgb="FF000000"/>
      <name val="Tahoma"/>
      <family val="2"/>
    </font>
    <font>
      <b/>
      <sz val="14"/>
      <name val="Tahoma"/>
      <family val="2"/>
    </font>
    <font>
      <sz val="12"/>
      <name val="Tahoma"/>
      <family val="2"/>
    </font>
    <font>
      <b/>
      <i/>
      <u/>
      <sz val="12"/>
      <name val="Tahoma"/>
      <family val="2"/>
    </font>
    <font>
      <sz val="12"/>
      <color theme="1"/>
      <name val="Tahoma"/>
      <family val="2"/>
    </font>
    <font>
      <b/>
      <sz val="12"/>
      <name val="Tahoma"/>
      <family val="2"/>
    </font>
    <font>
      <b/>
      <sz val="12"/>
      <color theme="3" tint="0.39997558519241921"/>
      <name val="Tahoma"/>
      <family val="2"/>
    </font>
    <font>
      <sz val="10"/>
      <color rgb="FFFF0000"/>
      <name val="Arial Narrow"/>
      <family val="2"/>
    </font>
  </fonts>
  <fills count="17">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thin">
        <color indexed="64"/>
      </bottom>
      <diagonal/>
    </border>
    <border>
      <left/>
      <right style="thin">
        <color auto="1"/>
      </right>
      <top style="medium">
        <color indexed="64"/>
      </top>
      <bottom/>
      <diagonal/>
    </border>
    <border>
      <left/>
      <right style="thin">
        <color auto="1"/>
      </right>
      <top/>
      <bottom style="medium">
        <color auto="1"/>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top style="medium">
        <color indexed="64"/>
      </top>
      <bottom/>
      <diagonal/>
    </border>
  </borders>
  <cellStyleXfs count="2">
    <xf numFmtId="0" fontId="0" fillId="0" borderId="0"/>
    <xf numFmtId="0" fontId="7" fillId="0" borderId="0"/>
  </cellStyleXfs>
  <cellXfs count="484">
    <xf numFmtId="0" fontId="0" fillId="0" borderId="0" xfId="0"/>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Alignment="1">
      <alignment horizontal="center" wrapText="1"/>
    </xf>
    <xf numFmtId="0" fontId="7" fillId="0" borderId="0" xfId="0" applyFont="1" applyAlignment="1">
      <alignment wrapText="1"/>
    </xf>
    <xf numFmtId="0" fontId="13" fillId="3" borderId="0" xfId="0" applyFont="1" applyFill="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Alignment="1">
      <alignment horizontal="center" vertical="center"/>
    </xf>
    <xf numFmtId="0" fontId="2" fillId="0" borderId="0" xfId="0" applyFont="1" applyAlignment="1">
      <alignment horizontal="center" vertical="center"/>
    </xf>
    <xf numFmtId="0" fontId="34" fillId="0" borderId="0" xfId="0" applyFont="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Alignment="1">
      <alignment wrapText="1"/>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30" fillId="12" borderId="0" xfId="0" applyFont="1" applyFill="1" applyAlignment="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Alignment="1">
      <alignment horizontal="center" vertical="center" wrapText="1"/>
    </xf>
    <xf numFmtId="0" fontId="8" fillId="5" borderId="26"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Alignment="1">
      <alignment horizontal="left" vertical="center" wrapText="1"/>
    </xf>
    <xf numFmtId="0" fontId="5" fillId="3" borderId="0" xfId="0" applyFont="1" applyFill="1" applyAlignment="1">
      <alignment horizontal="center" vertical="center"/>
    </xf>
    <xf numFmtId="0" fontId="23" fillId="12" borderId="0" xfId="0" applyFont="1" applyFill="1"/>
    <xf numFmtId="0" fontId="24" fillId="12" borderId="0" xfId="0" applyFont="1" applyFill="1" applyAlignment="1">
      <alignment horizontal="right"/>
    </xf>
    <xf numFmtId="0" fontId="29" fillId="12" borderId="0" xfId="0" applyFont="1" applyFill="1" applyAlignment="1">
      <alignment horizontal="left"/>
    </xf>
    <xf numFmtId="0" fontId="0" fillId="12" borderId="0" xfId="0" applyFill="1"/>
    <xf numFmtId="0" fontId="30" fillId="12" borderId="0" xfId="0" applyFont="1" applyFill="1" applyAlignment="1">
      <alignment horizontal="right"/>
    </xf>
    <xf numFmtId="0" fontId="31" fillId="12" borderId="0" xfId="0" applyFont="1" applyFill="1"/>
    <xf numFmtId="0" fontId="25" fillId="12" borderId="19" xfId="0" applyFont="1" applyFill="1" applyBorder="1" applyAlignment="1">
      <alignment horizontal="left" vertical="center" wrapText="1"/>
    </xf>
    <xf numFmtId="0" fontId="25" fillId="12" borderId="20" xfId="0" applyFont="1" applyFill="1" applyBorder="1" applyAlignment="1">
      <alignment horizontal="left" vertical="center" wrapText="1"/>
    </xf>
    <xf numFmtId="0" fontId="25" fillId="13" borderId="56" xfId="0" applyFont="1" applyFill="1" applyBorder="1" applyAlignment="1">
      <alignment vertical="center" wrapText="1"/>
    </xf>
    <xf numFmtId="0" fontId="22" fillId="13" borderId="62" xfId="0" applyFont="1" applyFill="1" applyBorder="1" applyAlignment="1">
      <alignment horizontal="center" vertical="center" textRotation="90" wrapText="1"/>
    </xf>
    <xf numFmtId="0" fontId="25" fillId="13" borderId="60" xfId="0" applyFont="1" applyFill="1" applyBorder="1" applyAlignment="1">
      <alignment horizontal="center" vertical="center" wrapText="1"/>
    </xf>
    <xf numFmtId="0" fontId="26" fillId="13" borderId="57" xfId="0" applyFont="1" applyFill="1" applyBorder="1" applyAlignment="1">
      <alignment horizontal="center" vertical="center" wrapText="1"/>
    </xf>
    <xf numFmtId="1" fontId="36" fillId="12" borderId="40" xfId="0" applyNumberFormat="1" applyFont="1" applyFill="1" applyBorder="1" applyAlignment="1">
      <alignment horizontal="center" vertical="center" wrapText="1"/>
    </xf>
    <xf numFmtId="0" fontId="35" fillId="12" borderId="40" xfId="0" applyFont="1" applyFill="1" applyBorder="1"/>
    <xf numFmtId="0" fontId="25" fillId="13" borderId="57" xfId="0" applyFont="1" applyFill="1" applyBorder="1" applyAlignment="1">
      <alignment horizontal="center" vertical="center" wrapText="1"/>
    </xf>
    <xf numFmtId="0" fontId="30" fillId="12" borderId="0" xfId="0" applyFont="1" applyFill="1" applyAlignment="1">
      <alignment horizontal="left" vertical="top"/>
    </xf>
    <xf numFmtId="0" fontId="25" fillId="13" borderId="63" xfId="0" applyFont="1" applyFill="1" applyBorder="1" applyAlignment="1">
      <alignment horizontal="center" vertical="center" wrapText="1"/>
    </xf>
    <xf numFmtId="0" fontId="25" fillId="12" borderId="40" xfId="0" applyFont="1" applyFill="1" applyBorder="1" applyAlignment="1">
      <alignment horizontal="center" vertical="center" wrapText="1"/>
    </xf>
    <xf numFmtId="0" fontId="25" fillId="13" borderId="56" xfId="0" applyFont="1" applyFill="1" applyBorder="1" applyAlignment="1">
      <alignment horizontal="center" vertical="center" wrapText="1"/>
    </xf>
    <xf numFmtId="0" fontId="26" fillId="13" borderId="63" xfId="0" applyFont="1" applyFill="1" applyBorder="1" applyAlignment="1">
      <alignment horizontal="center" vertical="center" wrapText="1"/>
    </xf>
    <xf numFmtId="0" fontId="30" fillId="12" borderId="40" xfId="0" applyFont="1" applyFill="1" applyBorder="1" applyAlignment="1">
      <alignment horizontal="center" vertical="top" wrapText="1"/>
    </xf>
    <xf numFmtId="0" fontId="25" fillId="12" borderId="0" xfId="0" applyFont="1" applyFill="1" applyAlignment="1">
      <alignment horizontal="center" vertical="center" wrapText="1"/>
    </xf>
    <xf numFmtId="0" fontId="25" fillId="13" borderId="63" xfId="0" applyFont="1" applyFill="1" applyBorder="1" applyAlignment="1">
      <alignment vertical="center" wrapText="1"/>
    </xf>
    <xf numFmtId="0" fontId="23" fillId="12" borderId="0" xfId="0" applyFont="1" applyFill="1" applyAlignment="1" applyProtection="1">
      <alignment wrapText="1"/>
      <protection locked="0"/>
    </xf>
    <xf numFmtId="0" fontId="24" fillId="12" borderId="0" xfId="0" applyFont="1" applyFill="1" applyAlignment="1">
      <alignment horizontal="left"/>
    </xf>
    <xf numFmtId="0" fontId="23" fillId="0" borderId="0" xfId="0" applyFont="1"/>
    <xf numFmtId="0" fontId="30" fillId="0" borderId="0" xfId="0" applyFont="1"/>
    <xf numFmtId="0" fontId="30" fillId="12" borderId="0" xfId="0" applyFont="1" applyFill="1" applyAlignment="1">
      <alignment horizontal="center" vertical="center" wrapText="1"/>
    </xf>
    <xf numFmtId="1" fontId="44" fillId="12" borderId="0" xfId="0" applyNumberFormat="1" applyFont="1" applyFill="1"/>
    <xf numFmtId="0" fontId="18" fillId="0" borderId="0" xfId="0" applyFont="1"/>
    <xf numFmtId="0" fontId="23" fillId="0" borderId="0" xfId="0" applyFont="1" applyAlignment="1">
      <alignment wrapText="1"/>
    </xf>
    <xf numFmtId="0" fontId="26" fillId="0" borderId="0" xfId="0" applyFont="1" applyAlignment="1">
      <alignment horizontal="center" vertical="center" wrapText="1"/>
    </xf>
    <xf numFmtId="0" fontId="23" fillId="0" borderId="0" xfId="0" applyFont="1" applyAlignment="1">
      <alignment horizontal="center" vertical="center" wrapText="1"/>
    </xf>
    <xf numFmtId="0" fontId="47"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xf numFmtId="0" fontId="32" fillId="6" borderId="23"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Alignment="1">
      <alignment horizontal="right" vertical="top" wrapText="1"/>
    </xf>
    <xf numFmtId="0" fontId="32" fillId="6" borderId="24" xfId="0" applyFont="1" applyFill="1" applyBorder="1" applyAlignment="1">
      <alignment horizontal="center" vertical="center" wrapText="1"/>
    </xf>
    <xf numFmtId="0" fontId="6" fillId="12" borderId="0" xfId="0" applyFont="1" applyFill="1" applyAlignment="1">
      <alignment horizontal="center" vertical="center" wrapText="1"/>
    </xf>
    <xf numFmtId="0" fontId="4" fillId="0" borderId="0" xfId="0" applyFont="1" applyAlignment="1">
      <alignment horizontal="center" vertical="center" wrapText="1"/>
    </xf>
    <xf numFmtId="0" fontId="32" fillId="6" borderId="24" xfId="0" applyFont="1" applyFill="1" applyBorder="1" applyAlignment="1">
      <alignment vertical="top" wrapText="1"/>
    </xf>
    <xf numFmtId="0" fontId="6" fillId="12" borderId="0" xfId="0" applyFont="1" applyFill="1" applyAlignment="1">
      <alignment vertical="top" wrapText="1"/>
    </xf>
    <xf numFmtId="0" fontId="4" fillId="6" borderId="28" xfId="0" applyFont="1" applyFill="1" applyBorder="1" applyAlignment="1">
      <alignment horizontal="center" vertical="center" wrapText="1"/>
    </xf>
    <xf numFmtId="0" fontId="33" fillId="6" borderId="24" xfId="0" applyFont="1" applyFill="1" applyBorder="1" applyAlignment="1">
      <alignment vertical="top" wrapText="1"/>
    </xf>
    <xf numFmtId="0" fontId="4" fillId="6" borderId="44"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4"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3" xfId="0" applyFont="1" applyFill="1" applyBorder="1" applyAlignment="1">
      <alignment horizontal="right" vertical="center" wrapText="1"/>
    </xf>
    <xf numFmtId="0" fontId="4" fillId="9" borderId="44"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4"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3" xfId="0" applyFont="1" applyFill="1" applyBorder="1" applyAlignment="1">
      <alignment horizontal="right" vertical="center" wrapText="1"/>
    </xf>
    <xf numFmtId="0" fontId="4" fillId="7" borderId="44" xfId="0" applyFont="1" applyFill="1" applyBorder="1" applyAlignment="1">
      <alignment horizontal="center" vertical="center" wrapText="1"/>
    </xf>
    <xf numFmtId="0" fontId="32" fillId="7" borderId="24" xfId="0" applyFont="1" applyFill="1" applyBorder="1" applyAlignment="1">
      <alignment horizontal="left" vertical="center" wrapText="1"/>
    </xf>
    <xf numFmtId="0" fontId="32" fillId="8" borderId="24"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44" xfId="0" applyFont="1" applyFill="1" applyBorder="1" applyAlignment="1">
      <alignment horizontal="center" vertical="center" wrapText="1"/>
    </xf>
    <xf numFmtId="0" fontId="6" fillId="9" borderId="24" xfId="0" applyFont="1" applyFill="1" applyBorder="1" applyAlignment="1">
      <alignment vertical="top" wrapText="1"/>
    </xf>
    <xf numFmtId="0" fontId="32" fillId="7" borderId="0" xfId="0" applyFont="1" applyFill="1" applyAlignment="1">
      <alignment horizontal="right" vertical="top"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6" fillId="9" borderId="24" xfId="0" applyFont="1" applyFill="1" applyBorder="1" applyAlignment="1">
      <alignment horizontal="center" vertical="center" wrapText="1"/>
    </xf>
    <xf numFmtId="0" fontId="32" fillId="7" borderId="0" xfId="0" applyFont="1" applyFill="1" applyAlignment="1">
      <alignment horizontal="center" vertical="top" wrapText="1"/>
    </xf>
    <xf numFmtId="0" fontId="4" fillId="11" borderId="29" xfId="0" applyFont="1" applyFill="1" applyBorder="1" applyAlignment="1">
      <alignment horizontal="center" vertical="center" wrapText="1"/>
    </xf>
    <xf numFmtId="0" fontId="32" fillId="7" borderId="0" xfId="0" applyFont="1" applyFill="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3"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65" xfId="0" applyFont="1" applyFill="1" applyBorder="1" applyAlignment="1">
      <alignment horizontal="center" vertical="center"/>
    </xf>
    <xf numFmtId="0" fontId="30" fillId="12" borderId="40" xfId="0" applyFont="1" applyFill="1" applyBorder="1" applyAlignment="1">
      <alignment horizontal="center" vertical="center" wrapText="1"/>
    </xf>
    <xf numFmtId="1" fontId="36" fillId="12" borderId="38" xfId="0" applyNumberFormat="1" applyFont="1" applyFill="1" applyBorder="1" applyAlignment="1">
      <alignment horizontal="center" vertical="center" wrapText="1"/>
    </xf>
    <xf numFmtId="0" fontId="35" fillId="12" borderId="38" xfId="0" applyFont="1" applyFill="1" applyBorder="1"/>
    <xf numFmtId="0" fontId="25" fillId="12" borderId="15" xfId="0" applyFont="1" applyFill="1" applyBorder="1" applyAlignment="1">
      <alignment horizontal="center" vertical="center" wrapText="1"/>
    </xf>
    <xf numFmtId="1" fontId="25" fillId="12" borderId="15" xfId="0" applyNumberFormat="1" applyFont="1" applyFill="1" applyBorder="1" applyAlignment="1">
      <alignment horizontal="center" vertical="center" wrapText="1"/>
    </xf>
    <xf numFmtId="0" fontId="25" fillId="12" borderId="15" xfId="0" applyFont="1" applyFill="1" applyBorder="1" applyAlignment="1">
      <alignment horizontal="center" vertical="center"/>
    </xf>
    <xf numFmtId="1" fontId="36" fillId="12" borderId="15" xfId="0" applyNumberFormat="1" applyFont="1" applyFill="1" applyBorder="1" applyAlignment="1">
      <alignment horizontal="center" vertical="center" wrapText="1"/>
    </xf>
    <xf numFmtId="0" fontId="35" fillId="12" borderId="15" xfId="0" applyFont="1" applyFill="1" applyBorder="1"/>
    <xf numFmtId="0" fontId="30" fillId="12" borderId="0" xfId="0" applyFont="1" applyFill="1" applyAlignment="1">
      <alignment horizontal="center"/>
    </xf>
    <xf numFmtId="1" fontId="25" fillId="12" borderId="40" xfId="0" applyNumberFormat="1" applyFont="1" applyFill="1" applyBorder="1" applyAlignment="1">
      <alignment horizontal="center" vertical="center" wrapText="1"/>
    </xf>
    <xf numFmtId="0" fontId="25" fillId="12" borderId="40" xfId="0" applyFont="1" applyFill="1" applyBorder="1" applyAlignment="1">
      <alignment horizontal="center" vertical="center"/>
    </xf>
    <xf numFmtId="0" fontId="0" fillId="12" borderId="0" xfId="0" applyFill="1" applyAlignment="1">
      <alignment horizontal="center"/>
    </xf>
    <xf numFmtId="0" fontId="23" fillId="3" borderId="40" xfId="0" applyFont="1" applyFill="1" applyBorder="1" applyAlignment="1">
      <alignment horizontal="center" vertical="center" wrapText="1"/>
    </xf>
    <xf numFmtId="0" fontId="55" fillId="12" borderId="0" xfId="0" applyFont="1" applyFill="1" applyAlignment="1">
      <alignment horizontal="left" vertical="center" wrapText="1"/>
    </xf>
    <xf numFmtId="0" fontId="58" fillId="0" borderId="0" xfId="0" applyFont="1" applyAlignment="1">
      <alignment horizontal="center"/>
    </xf>
    <xf numFmtId="0" fontId="58" fillId="0" borderId="0" xfId="0" applyFont="1"/>
    <xf numFmtId="0" fontId="55" fillId="12" borderId="0" xfId="0" applyFont="1" applyFill="1" applyAlignment="1">
      <alignment vertical="center"/>
    </xf>
    <xf numFmtId="0" fontId="55" fillId="12" borderId="0" xfId="0" applyFont="1" applyFill="1"/>
    <xf numFmtId="0" fontId="58" fillId="12" borderId="0" xfId="0" applyFont="1" applyFill="1" applyAlignment="1">
      <alignment horizontal="center" vertical="top"/>
    </xf>
    <xf numFmtId="0" fontId="58" fillId="12" borderId="0" xfId="0" applyFont="1" applyFill="1" applyAlignment="1">
      <alignment horizontal="left"/>
    </xf>
    <xf numFmtId="0" fontId="55" fillId="12" borderId="0" xfId="0" quotePrefix="1" applyFont="1" applyFill="1"/>
    <xf numFmtId="0" fontId="55" fillId="0" borderId="0" xfId="0" applyFont="1"/>
    <xf numFmtId="0" fontId="58" fillId="13" borderId="40" xfId="0" applyFont="1" applyFill="1" applyBorder="1" applyAlignment="1">
      <alignment horizontal="center" vertical="center" wrapText="1"/>
    </xf>
    <xf numFmtId="0" fontId="58" fillId="12" borderId="69" xfId="0" applyFont="1" applyFill="1" applyBorder="1" applyAlignment="1">
      <alignment horizontal="center" vertical="center" wrapText="1"/>
    </xf>
    <xf numFmtId="0" fontId="55" fillId="12" borderId="40" xfId="0" applyFont="1" applyFill="1" applyBorder="1" applyAlignment="1">
      <alignment horizontal="left" vertical="center" wrapText="1"/>
    </xf>
    <xf numFmtId="0" fontId="55" fillId="12" borderId="40" xfId="0" applyFont="1" applyFill="1" applyBorder="1" applyAlignment="1">
      <alignment vertical="center" wrapText="1"/>
    </xf>
    <xf numFmtId="0" fontId="55" fillId="12" borderId="40" xfId="0" applyFont="1" applyFill="1" applyBorder="1" applyAlignment="1">
      <alignment horizontal="center" vertical="center" wrapText="1"/>
    </xf>
    <xf numFmtId="0" fontId="59" fillId="12" borderId="44" xfId="0" applyFont="1" applyFill="1" applyBorder="1" applyAlignment="1">
      <alignment horizontal="center" vertical="center" wrapText="1"/>
    </xf>
    <xf numFmtId="0" fontId="58" fillId="0" borderId="69" xfId="0" applyFont="1" applyBorder="1" applyAlignment="1">
      <alignment horizontal="center" vertical="center" wrapText="1"/>
    </xf>
    <xf numFmtId="0" fontId="55" fillId="0" borderId="40" xfId="0" applyFont="1" applyBorder="1" applyAlignment="1">
      <alignment horizontal="left" vertical="center" wrapText="1"/>
    </xf>
    <xf numFmtId="0" fontId="55" fillId="0" borderId="40" xfId="0" applyFont="1" applyBorder="1" applyAlignment="1">
      <alignment vertical="center" wrapText="1"/>
    </xf>
    <xf numFmtId="0" fontId="55" fillId="0" borderId="40" xfId="0" applyFont="1" applyBorder="1" applyAlignment="1">
      <alignment horizontal="center" vertical="center" wrapText="1"/>
    </xf>
    <xf numFmtId="0" fontId="59" fillId="0" borderId="44" xfId="0" applyFont="1" applyBorder="1" applyAlignment="1">
      <alignment horizontal="center" vertical="center" wrapText="1"/>
    </xf>
    <xf numFmtId="0" fontId="55" fillId="0" borderId="0" xfId="0" applyFont="1" applyAlignment="1">
      <alignment vertical="center"/>
    </xf>
    <xf numFmtId="0" fontId="57" fillId="0" borderId="40" xfId="0" applyFont="1" applyBorder="1" applyAlignment="1">
      <alignment horizontal="left" vertical="center" wrapText="1"/>
    </xf>
    <xf numFmtId="0" fontId="55" fillId="12" borderId="40" xfId="0" applyFont="1" applyFill="1" applyBorder="1"/>
    <xf numFmtId="0" fontId="57" fillId="0" borderId="40" xfId="0" applyFont="1" applyBorder="1" applyAlignment="1" applyProtection="1">
      <alignment horizontal="left" vertical="center" wrapText="1"/>
      <protection locked="0"/>
    </xf>
    <xf numFmtId="0" fontId="55" fillId="0" borderId="40" xfId="0" applyFont="1" applyBorder="1" applyAlignment="1" applyProtection="1">
      <alignment horizontal="left" vertical="center" wrapText="1"/>
      <protection locked="0"/>
    </xf>
    <xf numFmtId="0" fontId="25" fillId="13" borderId="84" xfId="0" applyFont="1" applyFill="1" applyBorder="1" applyAlignment="1">
      <alignment vertical="center" wrapText="1"/>
    </xf>
    <xf numFmtId="0" fontId="25" fillId="12" borderId="43" xfId="0" applyFont="1" applyFill="1" applyBorder="1" applyAlignment="1">
      <alignment vertical="center" wrapText="1"/>
    </xf>
    <xf numFmtId="0" fontId="30" fillId="12" borderId="43" xfId="0" applyFont="1" applyFill="1" applyBorder="1"/>
    <xf numFmtId="0" fontId="30" fillId="12" borderId="43" xfId="0" applyFont="1" applyFill="1" applyBorder="1" applyAlignment="1">
      <alignment horizontal="center"/>
    </xf>
    <xf numFmtId="0" fontId="30" fillId="12" borderId="10" xfId="0" applyFont="1" applyFill="1" applyBorder="1"/>
    <xf numFmtId="0" fontId="25" fillId="12" borderId="0" xfId="0" applyFont="1" applyFill="1" applyAlignment="1">
      <alignment vertical="justify" wrapText="1"/>
    </xf>
    <xf numFmtId="0" fontId="30" fillId="12" borderId="36" xfId="0" applyFont="1" applyFill="1" applyBorder="1"/>
    <xf numFmtId="0" fontId="25" fillId="12" borderId="86" xfId="0" applyFont="1" applyFill="1" applyBorder="1" applyAlignment="1">
      <alignment horizontal="left" vertical="center" wrapText="1"/>
    </xf>
    <xf numFmtId="0" fontId="30" fillId="12" borderId="0" xfId="0" applyFont="1" applyFill="1" applyAlignment="1">
      <alignment vertical="center" wrapText="1"/>
    </xf>
    <xf numFmtId="0" fontId="30" fillId="12" borderId="12" xfId="0" applyFont="1" applyFill="1" applyBorder="1" applyAlignment="1">
      <alignment horizontal="left" vertical="center" wrapText="1"/>
    </xf>
    <xf numFmtId="0" fontId="29" fillId="12" borderId="12" xfId="0" applyFont="1" applyFill="1" applyBorder="1" applyAlignment="1">
      <alignment horizontal="left" vertical="center" wrapText="1"/>
    </xf>
    <xf numFmtId="0" fontId="30" fillId="12" borderId="12" xfId="0" applyFont="1" applyFill="1" applyBorder="1"/>
    <xf numFmtId="0" fontId="30" fillId="12" borderId="12" xfId="0" applyFont="1" applyFill="1" applyBorder="1" applyAlignment="1">
      <alignment horizontal="center"/>
    </xf>
    <xf numFmtId="0" fontId="30" fillId="12" borderId="13" xfId="0" applyFont="1" applyFill="1" applyBorder="1"/>
    <xf numFmtId="0" fontId="28" fillId="0" borderId="40" xfId="0" applyFont="1" applyBorder="1" applyAlignment="1">
      <alignment horizontal="center" wrapText="1"/>
    </xf>
    <xf numFmtId="0" fontId="45" fillId="0" borderId="40" xfId="0" applyFont="1" applyBorder="1" applyAlignment="1" applyProtection="1">
      <alignment horizontal="center" wrapText="1"/>
      <protection locked="0"/>
    </xf>
    <xf numFmtId="1" fontId="45" fillId="0" borderId="40" xfId="0" applyNumberFormat="1" applyFont="1" applyBorder="1" applyAlignment="1" applyProtection="1">
      <alignment horizontal="center" vertical="center" wrapText="1"/>
      <protection locked="0"/>
    </xf>
    <xf numFmtId="0" fontId="60" fillId="0" borderId="40" xfId="0" applyFont="1" applyBorder="1"/>
    <xf numFmtId="0" fontId="24" fillId="0" borderId="40" xfId="0" applyFont="1" applyBorder="1" applyAlignment="1">
      <alignment horizontal="center" wrapText="1"/>
    </xf>
    <xf numFmtId="0" fontId="21" fillId="0" borderId="40" xfId="0" applyFont="1" applyBorder="1" applyAlignment="1">
      <alignment horizontal="center"/>
    </xf>
    <xf numFmtId="0" fontId="23" fillId="0" borderId="40" xfId="0" applyFont="1" applyBorder="1" applyAlignment="1">
      <alignment horizontal="center"/>
    </xf>
    <xf numFmtId="0" fontId="58" fillId="12" borderId="40" xfId="0" applyFont="1" applyFill="1" applyBorder="1" applyAlignment="1">
      <alignment horizontal="left" vertical="center" wrapText="1"/>
    </xf>
    <xf numFmtId="14" fontId="58" fillId="0" borderId="0" xfId="0" applyNumberFormat="1" applyFont="1"/>
    <xf numFmtId="0" fontId="55" fillId="0" borderId="40" xfId="0" applyFont="1" applyBorder="1" applyAlignment="1">
      <alignment horizontal="left" vertical="center" wrapText="1"/>
    </xf>
    <xf numFmtId="0" fontId="58" fillId="13" borderId="31" xfId="0" applyFont="1" applyFill="1" applyBorder="1" applyAlignment="1">
      <alignment horizontal="center" vertical="center" wrapText="1"/>
    </xf>
    <xf numFmtId="0" fontId="58" fillId="13" borderId="40" xfId="0" applyFont="1" applyFill="1" applyBorder="1" applyAlignment="1">
      <alignment horizontal="center" vertical="center" wrapText="1"/>
    </xf>
    <xf numFmtId="0" fontId="58" fillId="12" borderId="49" xfId="0" applyFont="1" applyFill="1" applyBorder="1" applyAlignment="1">
      <alignment horizontal="center" vertical="center"/>
    </xf>
    <xf numFmtId="0" fontId="58" fillId="12" borderId="50" xfId="0" applyFont="1" applyFill="1" applyBorder="1" applyAlignment="1">
      <alignment horizontal="center" vertical="center"/>
    </xf>
    <xf numFmtId="0" fontId="58" fillId="12" borderId="68" xfId="0" applyFont="1" applyFill="1" applyBorder="1" applyAlignment="1">
      <alignment horizontal="center" vertical="center"/>
    </xf>
    <xf numFmtId="0" fontId="58" fillId="12" borderId="39" xfId="0" applyFont="1" applyFill="1" applyBorder="1" applyAlignment="1">
      <alignment horizontal="center" vertical="center"/>
    </xf>
    <xf numFmtId="0" fontId="58" fillId="12" borderId="0" xfId="0" applyFont="1" applyFill="1" applyAlignment="1">
      <alignment horizontal="center" vertical="top"/>
    </xf>
    <xf numFmtId="0" fontId="55" fillId="0" borderId="0" xfId="0" applyFont="1" applyAlignment="1">
      <alignment horizontal="left" vertical="top" wrapText="1"/>
    </xf>
    <xf numFmtId="0" fontId="57" fillId="0" borderId="0" xfId="0" applyFont="1" applyAlignment="1">
      <alignment horizontal="left" vertical="top" wrapText="1"/>
    </xf>
    <xf numFmtId="0" fontId="55" fillId="12" borderId="40" xfId="0" applyFont="1" applyFill="1" applyBorder="1" applyAlignment="1">
      <alignment horizontal="left" vertical="center" wrapText="1"/>
    </xf>
    <xf numFmtId="0" fontId="58" fillId="13" borderId="30" xfId="0" applyFont="1" applyFill="1" applyBorder="1" applyAlignment="1">
      <alignment horizontal="center" vertical="center" wrapText="1"/>
    </xf>
    <xf numFmtId="0" fontId="58" fillId="13" borderId="69" xfId="0" applyFont="1" applyFill="1" applyBorder="1" applyAlignment="1">
      <alignment horizontal="center" vertical="center" wrapText="1"/>
    </xf>
    <xf numFmtId="0" fontId="58" fillId="13" borderId="28" xfId="0" applyFont="1" applyFill="1" applyBorder="1" applyAlignment="1">
      <alignment horizontal="center" vertical="center" wrapText="1"/>
    </xf>
    <xf numFmtId="0" fontId="58" fillId="13" borderId="44" xfId="0" applyFont="1" applyFill="1" applyBorder="1" applyAlignment="1">
      <alignment horizontal="center" vertical="center" wrapText="1"/>
    </xf>
    <xf numFmtId="0" fontId="58" fillId="12" borderId="46" xfId="0" applyFont="1" applyFill="1" applyBorder="1" applyAlignment="1">
      <alignment horizontal="center" vertical="center"/>
    </xf>
    <xf numFmtId="0" fontId="58" fillId="12" borderId="47" xfId="0" applyFont="1" applyFill="1" applyBorder="1" applyAlignment="1">
      <alignment horizontal="center" vertical="center"/>
    </xf>
    <xf numFmtId="0" fontId="58" fillId="12" borderId="35" xfId="0" applyFont="1" applyFill="1" applyBorder="1" applyAlignment="1">
      <alignment horizontal="center" vertical="center"/>
    </xf>
    <xf numFmtId="0" fontId="58" fillId="12" borderId="75" xfId="0" applyFont="1" applyFill="1" applyBorder="1" applyAlignment="1">
      <alignment horizontal="center" vertical="center"/>
    </xf>
    <xf numFmtId="0" fontId="55" fillId="12" borderId="49" xfId="0" applyFont="1" applyFill="1" applyBorder="1" applyAlignment="1">
      <alignment horizontal="center" vertical="center"/>
    </xf>
    <xf numFmtId="0" fontId="0" fillId="0" borderId="0" xfId="0" applyAlignment="1">
      <alignment horizontal="center"/>
    </xf>
    <xf numFmtId="0" fontId="54" fillId="0" borderId="0" xfId="0" applyFont="1" applyAlignment="1">
      <alignment horizont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7" xfId="0" applyFont="1" applyBorder="1" applyAlignment="1">
      <alignment horizontal="center" vertical="center" wrapText="1"/>
    </xf>
    <xf numFmtId="0" fontId="26" fillId="12" borderId="67" xfId="0" applyFont="1" applyFill="1" applyBorder="1" applyAlignment="1">
      <alignment horizontal="center" vertical="center" wrapText="1"/>
    </xf>
    <xf numFmtId="0" fontId="26" fillId="12" borderId="68" xfId="0" applyFont="1" applyFill="1" applyBorder="1" applyAlignment="1">
      <alignment horizontal="center" vertical="center" wrapText="1"/>
    </xf>
    <xf numFmtId="0" fontId="26" fillId="12" borderId="39" xfId="0" applyFont="1" applyFill="1" applyBorder="1" applyAlignment="1">
      <alignment horizontal="center" vertical="center" wrapText="1"/>
    </xf>
    <xf numFmtId="0" fontId="23" fillId="12" borderId="68" xfId="0" applyFont="1" applyFill="1" applyBorder="1" applyAlignment="1">
      <alignment wrapText="1"/>
    </xf>
    <xf numFmtId="0" fontId="23" fillId="12" borderId="39" xfId="0" applyFont="1" applyFill="1" applyBorder="1" applyAlignment="1">
      <alignment wrapText="1"/>
    </xf>
    <xf numFmtId="0" fontId="4" fillId="6" borderId="70"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2" xfId="0" applyFont="1" applyFill="1" applyBorder="1" applyAlignment="1">
      <alignment horizontal="center" vertical="center" wrapText="1"/>
    </xf>
    <xf numFmtId="0" fontId="4" fillId="9" borderId="76"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76"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11" borderId="32" xfId="0" applyFont="1" applyFill="1" applyBorder="1" applyAlignment="1">
      <alignment horizontal="center" vertical="center" wrapText="1"/>
    </xf>
    <xf numFmtId="0" fontId="4" fillId="11" borderId="76" xfId="0" applyFont="1" applyFill="1" applyBorder="1" applyAlignment="1">
      <alignment horizontal="center" vertical="center" wrapText="1"/>
    </xf>
    <xf numFmtId="0" fontId="4" fillId="11" borderId="77" xfId="0" applyFont="1" applyFill="1" applyBorder="1" applyAlignment="1">
      <alignment horizontal="center" vertical="center" wrapText="1"/>
    </xf>
    <xf numFmtId="0" fontId="24" fillId="0" borderId="40" xfId="0" applyFont="1" applyBorder="1" applyAlignment="1">
      <alignment horizontal="center" vertical="center" wrapText="1"/>
    </xf>
    <xf numFmtId="0" fontId="23" fillId="0" borderId="40" xfId="0" applyFont="1" applyBorder="1" applyAlignment="1">
      <alignment horizontal="center" vertical="center" wrapText="1"/>
    </xf>
    <xf numFmtId="0" fontId="60" fillId="0" borderId="40" xfId="0" applyFont="1" applyBorder="1" applyAlignment="1">
      <alignment horizontal="center"/>
    </xf>
    <xf numFmtId="0" fontId="23" fillId="12" borderId="67" xfId="0" applyFont="1" applyFill="1" applyBorder="1" applyAlignment="1">
      <alignment horizontal="center" vertical="center" wrapText="1"/>
    </xf>
    <xf numFmtId="0" fontId="23" fillId="12" borderId="68" xfId="0" applyFont="1" applyFill="1" applyBorder="1" applyAlignment="1">
      <alignment horizontal="center" vertical="center" wrapText="1"/>
    </xf>
    <xf numFmtId="0" fontId="23" fillId="12" borderId="39" xfId="0" applyFont="1" applyFill="1" applyBorder="1" applyAlignment="1">
      <alignment horizontal="center" vertical="center" wrapText="1"/>
    </xf>
    <xf numFmtId="0" fontId="23" fillId="12" borderId="40" xfId="0" applyFont="1" applyFill="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39" xfId="0" applyBorder="1" applyAlignment="1">
      <alignment horizontal="center" vertical="center"/>
    </xf>
    <xf numFmtId="0" fontId="23" fillId="0" borderId="40" xfId="0" applyFont="1" applyBorder="1" applyAlignment="1">
      <alignment horizontal="left" vertical="top" wrapText="1"/>
    </xf>
    <xf numFmtId="0" fontId="26" fillId="16" borderId="67"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3" fillId="16" borderId="68" xfId="0" applyFont="1" applyFill="1" applyBorder="1" applyAlignment="1">
      <alignment wrapText="1"/>
    </xf>
    <xf numFmtId="0" fontId="23" fillId="16" borderId="39" xfId="0" applyFont="1" applyFill="1" applyBorder="1" applyAlignment="1">
      <alignment wrapTex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39" xfId="0" applyFont="1" applyBorder="1" applyAlignment="1">
      <alignment horizontal="center" vertical="center"/>
    </xf>
    <xf numFmtId="0" fontId="28" fillId="0" borderId="40" xfId="0" applyFont="1" applyBorder="1" applyAlignment="1">
      <alignment horizontal="center" vertical="center" wrapText="1"/>
    </xf>
    <xf numFmtId="0" fontId="43" fillId="0" borderId="40" xfId="0" applyFont="1" applyBorder="1" applyAlignment="1">
      <alignment horizontal="center" vertical="center" wrapText="1"/>
    </xf>
    <xf numFmtId="1" fontId="45" fillId="0" borderId="40" xfId="0" applyNumberFormat="1" applyFont="1" applyBorder="1" applyAlignment="1" applyProtection="1">
      <alignment horizontal="center" vertical="center" wrapText="1"/>
      <protection locked="0"/>
    </xf>
    <xf numFmtId="0" fontId="23" fillId="12" borderId="0" xfId="0" applyFont="1" applyFill="1" applyAlignment="1">
      <alignment horizontal="center" vertical="center" wrapText="1"/>
    </xf>
    <xf numFmtId="0" fontId="28" fillId="0" borderId="40" xfId="0" applyFont="1" applyBorder="1" applyAlignment="1">
      <alignment horizontal="center" vertical="center" textRotation="90" wrapText="1"/>
    </xf>
    <xf numFmtId="0" fontId="23" fillId="12" borderId="67" xfId="0" applyFont="1" applyFill="1" applyBorder="1" applyAlignment="1">
      <alignment vertical="top"/>
    </xf>
    <xf numFmtId="0" fontId="23" fillId="12" borderId="39" xfId="0" applyFont="1" applyFill="1" applyBorder="1" applyAlignment="1">
      <alignment vertical="top"/>
    </xf>
    <xf numFmtId="0" fontId="26" fillId="16" borderId="39" xfId="0" applyFont="1" applyFill="1" applyBorder="1" applyAlignment="1">
      <alignment horizontal="center" vertical="center" wrapText="1"/>
    </xf>
    <xf numFmtId="0" fontId="26" fillId="16" borderId="40" xfId="0" applyFont="1" applyFill="1" applyBorder="1" applyAlignment="1">
      <alignment horizontal="center" vertical="center" wrapText="1"/>
    </xf>
    <xf numFmtId="0" fontId="25" fillId="12" borderId="40" xfId="0" applyFont="1" applyFill="1" applyBorder="1" applyAlignment="1">
      <alignment horizontal="center"/>
    </xf>
    <xf numFmtId="0" fontId="23" fillId="12" borderId="67" xfId="0" applyFont="1" applyFill="1" applyBorder="1" applyAlignment="1">
      <alignment vertical="top" wrapText="1"/>
    </xf>
    <xf numFmtId="0" fontId="23" fillId="12" borderId="39" xfId="0" applyFont="1" applyFill="1" applyBorder="1" applyAlignment="1">
      <alignment vertical="top" wrapText="1"/>
    </xf>
    <xf numFmtId="0" fontId="28" fillId="12" borderId="43" xfId="0" applyFont="1" applyFill="1" applyBorder="1" applyAlignment="1">
      <alignment horizontal="center" vertical="top"/>
    </xf>
    <xf numFmtId="14" fontId="26" fillId="0" borderId="40" xfId="0" applyNumberFormat="1" applyFont="1" applyBorder="1" applyAlignment="1">
      <alignment horizontal="left" vertical="center" wrapText="1"/>
    </xf>
    <xf numFmtId="0" fontId="24" fillId="0" borderId="40" xfId="0" applyFont="1" applyBorder="1" applyAlignment="1">
      <alignment horizontal="left" vertical="center" wrapText="1"/>
    </xf>
    <xf numFmtId="0" fontId="25" fillId="12" borderId="0" xfId="0" applyFont="1" applyFill="1" applyAlignment="1">
      <alignment horizontal="left" vertical="center" wrapText="1"/>
    </xf>
    <xf numFmtId="0" fontId="23" fillId="12" borderId="0" xfId="0" applyFont="1" applyFill="1" applyAlignment="1">
      <alignment horizontal="left" vertical="center" wrapText="1"/>
    </xf>
    <xf numFmtId="0" fontId="29" fillId="12" borderId="0" xfId="0" applyFont="1" applyFill="1" applyAlignment="1">
      <alignment horizontal="left" vertical="center" wrapText="1"/>
    </xf>
    <xf numFmtId="0" fontId="25" fillId="14" borderId="67" xfId="0" applyFont="1" applyFill="1" applyBorder="1" applyAlignment="1">
      <alignment horizontal="center" vertical="center" wrapText="1"/>
    </xf>
    <xf numFmtId="0" fontId="25" fillId="14" borderId="68" xfId="0" applyFont="1" applyFill="1" applyBorder="1" applyAlignment="1">
      <alignment horizontal="center" vertical="center" wrapText="1"/>
    </xf>
    <xf numFmtId="0" fontId="23" fillId="14" borderId="68" xfId="0" applyFont="1" applyFill="1" applyBorder="1" applyAlignment="1">
      <alignment horizontal="center" vertical="center" wrapText="1"/>
    </xf>
    <xf numFmtId="0" fontId="23" fillId="14" borderId="39" xfId="0" applyFont="1" applyFill="1" applyBorder="1" applyAlignment="1">
      <alignment horizontal="center" vertical="center" wrapText="1"/>
    </xf>
    <xf numFmtId="0" fontId="29" fillId="15" borderId="41" xfId="0" applyFont="1" applyFill="1" applyBorder="1" applyAlignment="1">
      <alignment horizontal="left" vertical="center" wrapText="1"/>
    </xf>
    <xf numFmtId="0" fontId="29" fillId="15" borderId="43" xfId="0" applyFont="1" applyFill="1" applyBorder="1" applyAlignment="1">
      <alignment horizontal="left" vertical="center" wrapText="1"/>
    </xf>
    <xf numFmtId="0" fontId="23" fillId="15" borderId="43" xfId="0" applyFont="1" applyFill="1" applyBorder="1" applyAlignment="1">
      <alignment wrapText="1"/>
    </xf>
    <xf numFmtId="0" fontId="23" fillId="15" borderId="10" xfId="0" applyFont="1" applyFill="1" applyBorder="1" applyAlignment="1">
      <alignment wrapText="1"/>
    </xf>
    <xf numFmtId="0" fontId="29" fillId="15" borderId="11" xfId="0" applyFont="1" applyFill="1" applyBorder="1" applyAlignment="1">
      <alignment horizontal="left" vertical="center" wrapText="1"/>
    </xf>
    <xf numFmtId="0" fontId="29" fillId="15" borderId="12" xfId="0" applyFont="1" applyFill="1" applyBorder="1" applyAlignment="1">
      <alignment horizontal="left" vertical="center" wrapText="1"/>
    </xf>
    <xf numFmtId="0" fontId="23" fillId="15" borderId="12" xfId="0" applyFont="1" applyFill="1" applyBorder="1" applyAlignment="1">
      <alignment wrapText="1"/>
    </xf>
    <xf numFmtId="0" fontId="23" fillId="15" borderId="13" xfId="0" applyFont="1" applyFill="1" applyBorder="1" applyAlignment="1">
      <alignment wrapText="1"/>
    </xf>
    <xf numFmtId="0" fontId="23" fillId="16" borderId="68" xfId="0" applyFont="1" applyFill="1" applyBorder="1" applyAlignment="1">
      <alignment horizontal="center" vertical="center" wrapText="1"/>
    </xf>
    <xf numFmtId="0" fontId="23" fillId="16" borderId="39" xfId="0" applyFont="1" applyFill="1" applyBorder="1" applyAlignment="1">
      <alignment horizontal="center" vertical="center" wrapText="1"/>
    </xf>
    <xf numFmtId="0" fontId="42" fillId="12" borderId="40" xfId="0" applyFont="1" applyFill="1" applyBorder="1" applyAlignment="1">
      <alignment horizontal="center" vertical="center"/>
    </xf>
    <xf numFmtId="0" fontId="24" fillId="0" borderId="40" xfId="0" applyFont="1" applyBorder="1" applyAlignment="1">
      <alignment horizontal="center" vertical="center" textRotation="90" wrapText="1"/>
    </xf>
    <xf numFmtId="0" fontId="45" fillId="0" borderId="40" xfId="0" applyFont="1" applyBorder="1" applyAlignment="1" applyProtection="1">
      <alignment horizontal="center" vertical="center" wrapText="1"/>
      <protection locked="0"/>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5" xfId="0" applyFont="1" applyBorder="1" applyAlignment="1">
      <alignment horizontal="center"/>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3" borderId="3" xfId="0" applyFill="1" applyBorder="1" applyAlignment="1">
      <alignment horizontal="center" vertical="center" wrapText="1"/>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7" fillId="0" borderId="1" xfId="0" applyFont="1" applyBorder="1" applyAlignment="1">
      <alignment vertical="top"/>
    </xf>
    <xf numFmtId="0" fontId="1" fillId="0" borderId="14" xfId="0" applyFont="1" applyBorder="1" applyAlignment="1">
      <alignment horizontal="center" vertical="center"/>
    </xf>
    <xf numFmtId="0" fontId="1" fillId="0" borderId="27" xfId="0" applyFont="1" applyBorder="1" applyAlignment="1">
      <alignment horizontal="center" vertical="center"/>
    </xf>
    <xf numFmtId="0" fontId="1" fillId="0" borderId="8" xfId="0" applyFont="1" applyBorder="1" applyAlignment="1">
      <alignment horizontal="center" vertical="center"/>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12" borderId="1" xfId="0" applyFont="1" applyFill="1" applyBorder="1" applyAlignment="1">
      <alignment vertical="top"/>
    </xf>
    <xf numFmtId="0" fontId="18" fillId="4" borderId="3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34" xfId="0" applyFont="1" applyBorder="1" applyAlignment="1">
      <alignment horizontal="center" vertical="top" wrapText="1"/>
    </xf>
    <xf numFmtId="0" fontId="19" fillId="0" borderId="25" xfId="0" applyFont="1" applyBorder="1" applyAlignment="1">
      <alignment horizontal="center" vertical="top" wrapText="1"/>
    </xf>
    <xf numFmtId="0" fontId="19" fillId="0" borderId="17" xfId="0" applyFont="1" applyBorder="1" applyAlignment="1">
      <alignment horizontal="center" vertical="top" wrapText="1"/>
    </xf>
    <xf numFmtId="0" fontId="18" fillId="4" borderId="34" xfId="0" applyFont="1" applyFill="1" applyBorder="1" applyAlignment="1">
      <alignment horizontal="center" vertical="top" wrapText="1"/>
    </xf>
    <xf numFmtId="0" fontId="18" fillId="4" borderId="25"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0" fillId="0" borderId="1" xfId="0" applyFont="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14" fontId="35" fillId="12" borderId="38" xfId="0" applyNumberFormat="1" applyFont="1" applyFill="1" applyBorder="1" applyAlignment="1" applyProtection="1">
      <alignment horizontal="center" vertical="center" wrapText="1"/>
      <protection locked="0"/>
    </xf>
    <xf numFmtId="14" fontId="35" fillId="12" borderId="15" xfId="0" applyNumberFormat="1" applyFont="1" applyFill="1" applyBorder="1" applyAlignment="1" applyProtection="1">
      <alignment horizontal="center" vertical="center" wrapText="1"/>
      <protection locked="0"/>
    </xf>
    <xf numFmtId="0" fontId="35" fillId="12" borderId="38" xfId="0" applyFont="1" applyFill="1" applyBorder="1" applyAlignment="1" applyProtection="1">
      <alignment horizontal="center" vertical="center" wrapText="1"/>
      <protection locked="0"/>
    </xf>
    <xf numFmtId="0" fontId="35" fillId="12" borderId="15" xfId="0" applyFont="1" applyFill="1" applyBorder="1" applyAlignment="1" applyProtection="1">
      <alignment horizontal="center" vertical="center" wrapText="1"/>
      <protection locked="0"/>
    </xf>
    <xf numFmtId="9" fontId="35" fillId="12" borderId="41" xfId="0" applyNumberFormat="1" applyFont="1" applyFill="1" applyBorder="1" applyAlignment="1" applyProtection="1">
      <alignment horizontal="center" vertical="center" wrapText="1"/>
      <protection locked="0"/>
    </xf>
    <xf numFmtId="9" fontId="35" fillId="12" borderId="10" xfId="0" applyNumberFormat="1" applyFont="1" applyFill="1" applyBorder="1" applyAlignment="1" applyProtection="1">
      <alignment horizontal="center" vertical="center" wrapText="1"/>
      <protection locked="0"/>
    </xf>
    <xf numFmtId="9" fontId="35" fillId="12" borderId="11" xfId="0" applyNumberFormat="1" applyFont="1" applyFill="1" applyBorder="1" applyAlignment="1" applyProtection="1">
      <alignment horizontal="center" vertical="center" wrapText="1"/>
      <protection locked="0"/>
    </xf>
    <xf numFmtId="9" fontId="35" fillId="12" borderId="13" xfId="0" applyNumberFormat="1" applyFont="1" applyFill="1" applyBorder="1" applyAlignment="1" applyProtection="1">
      <alignment horizontal="center" vertical="center" wrapText="1"/>
      <protection locked="0"/>
    </xf>
    <xf numFmtId="0" fontId="25" fillId="12" borderId="38"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36" fillId="12" borderId="38" xfId="0" applyFont="1" applyFill="1" applyBorder="1" applyAlignment="1">
      <alignment horizontal="center" vertical="center"/>
    </xf>
    <xf numFmtId="0" fontId="36" fillId="12" borderId="15" xfId="0" applyFont="1" applyFill="1" applyBorder="1" applyAlignment="1">
      <alignment horizontal="center" vertical="center"/>
    </xf>
    <xf numFmtId="0" fontId="36" fillId="12" borderId="38"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11" fillId="12" borderId="38"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35" fillId="12" borderId="38" xfId="0" applyFont="1" applyFill="1" applyBorder="1" applyAlignment="1" applyProtection="1">
      <alignment horizontal="left" vertical="center" wrapText="1"/>
      <protection locked="0"/>
    </xf>
    <xf numFmtId="0" fontId="35" fillId="12" borderId="15" xfId="0" applyFont="1" applyFill="1" applyBorder="1" applyAlignment="1" applyProtection="1">
      <alignment horizontal="left" vertical="center" wrapText="1"/>
      <protection locked="0"/>
    </xf>
    <xf numFmtId="0" fontId="35" fillId="12" borderId="38" xfId="0" applyFont="1" applyFill="1" applyBorder="1" applyAlignment="1" applyProtection="1">
      <alignment horizontal="center" vertical="center"/>
      <protection locked="0"/>
    </xf>
    <xf numFmtId="0" fontId="35" fillId="12" borderId="15" xfId="0" applyFont="1" applyFill="1" applyBorder="1" applyAlignment="1" applyProtection="1">
      <alignment horizontal="center" vertical="center"/>
      <protection locked="0"/>
    </xf>
    <xf numFmtId="0" fontId="35" fillId="12" borderId="40" xfId="0" applyFont="1" applyFill="1" applyBorder="1" applyAlignment="1" applyProtection="1">
      <alignment horizontal="center" vertical="center" wrapText="1"/>
      <protection locked="0"/>
    </xf>
    <xf numFmtId="14" fontId="35" fillId="12" borderId="40" xfId="0" applyNumberFormat="1" applyFont="1" applyFill="1" applyBorder="1" applyAlignment="1" applyProtection="1">
      <alignment horizontal="center" vertical="center" wrapText="1"/>
      <protection locked="0"/>
    </xf>
    <xf numFmtId="0" fontId="35" fillId="12" borderId="16" xfId="0" applyFont="1" applyFill="1" applyBorder="1" applyAlignment="1" applyProtection="1">
      <alignment horizontal="center" vertical="center" wrapText="1"/>
      <protection locked="0"/>
    </xf>
    <xf numFmtId="0" fontId="36" fillId="12" borderId="40" xfId="0" applyFont="1" applyFill="1" applyBorder="1" applyAlignment="1">
      <alignment horizontal="center" vertical="center"/>
    </xf>
    <xf numFmtId="0" fontId="36" fillId="12" borderId="40" xfId="0" applyFont="1" applyFill="1" applyBorder="1" applyAlignment="1">
      <alignment horizontal="center" vertical="center" wrapText="1"/>
    </xf>
    <xf numFmtId="0" fontId="11" fillId="12" borderId="40" xfId="0" applyFont="1" applyFill="1" applyBorder="1" applyAlignment="1" applyProtection="1">
      <alignment horizontal="center" vertical="center" wrapText="1"/>
      <protection locked="0"/>
    </xf>
    <xf numFmtId="0" fontId="25" fillId="12" borderId="40" xfId="0" applyFont="1" applyFill="1" applyBorder="1" applyAlignment="1">
      <alignment horizontal="center" vertical="center" wrapText="1"/>
    </xf>
    <xf numFmtId="0" fontId="25" fillId="12" borderId="40" xfId="0" applyFont="1" applyFill="1" applyBorder="1" applyAlignment="1">
      <alignment horizontal="left" vertical="center" wrapText="1"/>
    </xf>
    <xf numFmtId="0" fontId="36" fillId="12" borderId="16" xfId="0" applyFont="1" applyFill="1" applyBorder="1" applyAlignment="1">
      <alignment horizontal="center" vertical="center" wrapText="1"/>
    </xf>
    <xf numFmtId="0" fontId="37" fillId="12" borderId="40" xfId="0" applyFont="1" applyFill="1" applyBorder="1" applyAlignment="1" applyProtection="1">
      <alignment horizontal="center" vertical="center" wrapText="1"/>
      <protection locked="0"/>
    </xf>
    <xf numFmtId="0" fontId="25" fillId="12" borderId="15" xfId="0" applyFont="1" applyFill="1" applyBorder="1" applyAlignment="1">
      <alignment horizontal="left" vertical="center" wrapText="1"/>
    </xf>
    <xf numFmtId="0" fontId="25" fillId="13" borderId="60" xfId="0" applyFont="1" applyFill="1" applyBorder="1" applyAlignment="1">
      <alignment horizontal="center" vertical="center" wrapText="1"/>
    </xf>
    <xf numFmtId="0" fontId="25" fillId="13" borderId="61"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25" fillId="13" borderId="48" xfId="0" applyFont="1" applyFill="1" applyBorder="1" applyAlignment="1">
      <alignment horizontal="center" vertical="center" wrapText="1"/>
    </xf>
    <xf numFmtId="0" fontId="25" fillId="13" borderId="84" xfId="0" applyFont="1" applyFill="1" applyBorder="1" applyAlignment="1">
      <alignment horizontal="center" vertical="center" wrapText="1"/>
    </xf>
    <xf numFmtId="0" fontId="25" fillId="13" borderId="57"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56" xfId="0" applyFont="1" applyFill="1" applyBorder="1" applyAlignment="1">
      <alignment horizontal="center" vertical="center" textRotation="90" wrapText="1"/>
    </xf>
    <xf numFmtId="0" fontId="25" fillId="13" borderId="57" xfId="0" applyFont="1" applyFill="1" applyBorder="1" applyAlignment="1">
      <alignment horizontal="center" vertical="center" textRotation="90" wrapText="1"/>
    </xf>
    <xf numFmtId="0" fontId="25" fillId="13" borderId="84" xfId="0" applyFont="1" applyFill="1" applyBorder="1" applyAlignment="1">
      <alignment horizontal="center"/>
    </xf>
    <xf numFmtId="0" fontId="30" fillId="12" borderId="0" xfId="0" applyFont="1" applyFill="1" applyAlignment="1">
      <alignment horizontal="left" vertical="top"/>
    </xf>
    <xf numFmtId="164" fontId="25" fillId="12" borderId="46" xfId="0" applyNumberFormat="1" applyFont="1" applyFill="1" applyBorder="1" applyAlignment="1">
      <alignment horizontal="center" vertical="center"/>
    </xf>
    <xf numFmtId="164" fontId="25" fillId="12" borderId="47" xfId="0" applyNumberFormat="1" applyFont="1" applyFill="1" applyBorder="1" applyAlignment="1">
      <alignment horizontal="center" vertical="center"/>
    </xf>
    <xf numFmtId="0" fontId="27" fillId="13" borderId="34" xfId="0" applyFont="1" applyFill="1" applyBorder="1" applyAlignment="1">
      <alignment horizontal="center" vertical="center"/>
    </xf>
    <xf numFmtId="0" fontId="27" fillId="13" borderId="25"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66" xfId="0" applyFont="1" applyFill="1" applyBorder="1" applyAlignment="1">
      <alignment horizontal="center" vertical="center"/>
    </xf>
    <xf numFmtId="0" fontId="27" fillId="13" borderId="52" xfId="0" applyFont="1" applyFill="1" applyBorder="1" applyAlignment="1">
      <alignment horizontal="center" vertical="center"/>
    </xf>
    <xf numFmtId="0" fontId="27" fillId="13" borderId="53" xfId="0" applyFont="1" applyFill="1" applyBorder="1" applyAlignment="1">
      <alignment horizontal="center" vertical="center"/>
    </xf>
    <xf numFmtId="0" fontId="25" fillId="13" borderId="0" xfId="0" applyFont="1" applyFill="1" applyAlignment="1">
      <alignment horizontal="center" vertical="center" wrapText="1"/>
    </xf>
    <xf numFmtId="0" fontId="25" fillId="13" borderId="59" xfId="0" applyFont="1" applyFill="1" applyBorder="1" applyAlignment="1">
      <alignment horizontal="center" vertical="center" wrapText="1"/>
    </xf>
    <xf numFmtId="0" fontId="25" fillId="13" borderId="55" xfId="0" applyFont="1" applyFill="1" applyBorder="1" applyAlignment="1">
      <alignment horizontal="center" vertical="center" wrapText="1"/>
    </xf>
    <xf numFmtId="49" fontId="31" fillId="12" borderId="34" xfId="0" applyNumberFormat="1" applyFont="1" applyFill="1" applyBorder="1" applyAlignment="1">
      <alignment horizontal="left" vertical="center" wrapText="1"/>
    </xf>
    <xf numFmtId="49" fontId="31" fillId="12" borderId="25"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8" fillId="0" borderId="18" xfId="0" applyFont="1" applyBorder="1" applyAlignment="1">
      <alignment horizontal="center" vertical="center"/>
    </xf>
    <xf numFmtId="0" fontId="38" fillId="0" borderId="45" xfId="0" applyFont="1" applyBorder="1" applyAlignment="1">
      <alignment horizontal="center" vertical="center"/>
    </xf>
    <xf numFmtId="0" fontId="38" fillId="0" borderId="21" xfId="0" applyFont="1" applyBorder="1" applyAlignment="1">
      <alignment horizontal="center" vertical="center"/>
    </xf>
    <xf numFmtId="0" fontId="38" fillId="0" borderId="48" xfId="0" applyFont="1" applyBorder="1" applyAlignment="1">
      <alignment horizontal="center" vertical="center"/>
    </xf>
    <xf numFmtId="0" fontId="38" fillId="0" borderId="22" xfId="0" applyFont="1" applyBorder="1" applyAlignment="1">
      <alignment horizontal="center" vertical="center"/>
    </xf>
    <xf numFmtId="0" fontId="38" fillId="0" borderId="51" xfId="0" applyFont="1" applyBorder="1" applyAlignment="1">
      <alignment horizontal="center" vertical="center"/>
    </xf>
    <xf numFmtId="0" fontId="25" fillId="13" borderId="58" xfId="0" applyFont="1" applyFill="1" applyBorder="1" applyAlignment="1">
      <alignment horizontal="center" vertical="center" wrapText="1"/>
    </xf>
    <xf numFmtId="0" fontId="25" fillId="13" borderId="73" xfId="0" applyFont="1" applyFill="1" applyBorder="1" applyAlignment="1">
      <alignment horizontal="center" vertical="center" wrapText="1"/>
    </xf>
    <xf numFmtId="0" fontId="25" fillId="13" borderId="85" xfId="0" applyFont="1" applyFill="1" applyBorder="1" applyAlignment="1">
      <alignment horizontal="center" vertical="center" wrapText="1"/>
    </xf>
    <xf numFmtId="0" fontId="25" fillId="13" borderId="63" xfId="0" applyFont="1" applyFill="1" applyBorder="1" applyAlignment="1">
      <alignment horizontal="center" vertical="center" textRotation="90" wrapText="1"/>
    </xf>
    <xf numFmtId="0" fontId="25" fillId="13" borderId="56" xfId="0" applyFont="1" applyFill="1" applyBorder="1" applyAlignment="1">
      <alignment horizontal="center" vertical="center" wrapText="1"/>
    </xf>
    <xf numFmtId="0" fontId="25" fillId="13" borderId="64" xfId="0" applyFont="1" applyFill="1" applyBorder="1" applyAlignment="1">
      <alignment horizontal="center" vertical="center"/>
    </xf>
    <xf numFmtId="0" fontId="25" fillId="13" borderId="73" xfId="0" applyFont="1" applyFill="1" applyBorder="1" applyAlignment="1">
      <alignment horizontal="center" vertical="center"/>
    </xf>
    <xf numFmtId="0" fontId="27" fillId="13" borderId="34" xfId="0" applyFont="1" applyFill="1" applyBorder="1" applyAlignment="1">
      <alignment horizontal="left" vertical="center" wrapText="1"/>
    </xf>
    <xf numFmtId="0" fontId="27" fillId="13" borderId="25"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18" xfId="0" applyFont="1" applyFill="1" applyBorder="1" applyAlignment="1">
      <alignment horizontal="left" vertical="center" wrapText="1"/>
    </xf>
    <xf numFmtId="0" fontId="31" fillId="12" borderId="19" xfId="0" applyFont="1" applyFill="1" applyBorder="1" applyAlignment="1">
      <alignment horizontal="left" vertical="center" wrapText="1"/>
    </xf>
    <xf numFmtId="0" fontId="31" fillId="12" borderId="20" xfId="0" applyFont="1" applyFill="1" applyBorder="1" applyAlignment="1">
      <alignment horizontal="left" vertical="center" wrapText="1"/>
    </xf>
    <xf numFmtId="0" fontId="25" fillId="12" borderId="42" xfId="0" applyFont="1" applyFill="1" applyBorder="1" applyAlignment="1">
      <alignment horizontal="left" vertical="center" wrapText="1"/>
    </xf>
    <xf numFmtId="0" fontId="25" fillId="12" borderId="74" xfId="0" applyFont="1" applyFill="1" applyBorder="1" applyAlignment="1">
      <alignment horizontal="left" vertical="center" wrapText="1"/>
    </xf>
    <xf numFmtId="0" fontId="25" fillId="12" borderId="71" xfId="0" applyFont="1" applyFill="1" applyBorder="1" applyAlignment="1">
      <alignment horizontal="left" vertical="center" wrapText="1"/>
    </xf>
    <xf numFmtId="0" fontId="25" fillId="12" borderId="37" xfId="0" applyFont="1" applyFill="1" applyBorder="1" applyAlignment="1">
      <alignment horizontal="left" vertical="center" wrapText="1"/>
    </xf>
    <xf numFmtId="0" fontId="30" fillId="12" borderId="37" xfId="0" applyFont="1" applyFill="1" applyBorder="1" applyAlignment="1">
      <alignment horizontal="left" vertical="center" wrapText="1"/>
    </xf>
    <xf numFmtId="0" fontId="30" fillId="12" borderId="0" xfId="0" applyFont="1" applyFill="1" applyAlignment="1">
      <alignment horizontal="left" vertical="center" wrapText="1"/>
    </xf>
    <xf numFmtId="0" fontId="30" fillId="12" borderId="5" xfId="0" applyFont="1" applyFill="1" applyBorder="1" applyAlignment="1">
      <alignment horizontal="left" vertical="center" wrapText="1"/>
    </xf>
    <xf numFmtId="0" fontId="30" fillId="12" borderId="11" xfId="0" applyFont="1" applyFill="1" applyBorder="1" applyAlignment="1">
      <alignment horizontal="left" vertical="center" wrapText="1"/>
    </xf>
    <xf numFmtId="0" fontId="30" fillId="12" borderId="12" xfId="0" applyFont="1" applyFill="1" applyBorder="1" applyAlignment="1">
      <alignment horizontal="left" vertical="center" wrapText="1"/>
    </xf>
    <xf numFmtId="0" fontId="30" fillId="12" borderId="79" xfId="0" applyFont="1" applyFill="1" applyBorder="1" applyAlignment="1">
      <alignment horizontal="left" vertical="center" wrapText="1"/>
    </xf>
    <xf numFmtId="0" fontId="25" fillId="13" borderId="82" xfId="0" applyFont="1" applyFill="1" applyBorder="1" applyAlignment="1">
      <alignment horizontal="center" vertical="center" wrapText="1"/>
    </xf>
    <xf numFmtId="0" fontId="25" fillId="13" borderId="83" xfId="0" applyFont="1" applyFill="1" applyBorder="1" applyAlignment="1">
      <alignment horizontal="center" vertical="center" wrapText="1"/>
    </xf>
    <xf numFmtId="0" fontId="25" fillId="13" borderId="54" xfId="0" applyFont="1" applyFill="1" applyBorder="1" applyAlignment="1">
      <alignment horizontal="center" vertical="center" wrapText="1"/>
    </xf>
    <xf numFmtId="0" fontId="25" fillId="13" borderId="0" xfId="0" applyFont="1" applyFill="1" applyAlignment="1">
      <alignment horizontal="center" vertical="center"/>
    </xf>
    <xf numFmtId="0" fontId="25" fillId="13" borderId="48" xfId="0" applyFont="1" applyFill="1" applyBorder="1" applyAlignment="1">
      <alignment horizontal="center" vertical="center"/>
    </xf>
    <xf numFmtId="0" fontId="30" fillId="12" borderId="16" xfId="0" applyFont="1" applyFill="1" applyBorder="1" applyAlignment="1">
      <alignment horizontal="center" wrapText="1"/>
    </xf>
    <xf numFmtId="0" fontId="30" fillId="12" borderId="15" xfId="0" applyFont="1" applyFill="1" applyBorder="1" applyAlignment="1">
      <alignment horizontal="center" wrapText="1"/>
    </xf>
    <xf numFmtId="0" fontId="35" fillId="12" borderId="40" xfId="0" applyFont="1" applyFill="1" applyBorder="1" applyAlignment="1" applyProtection="1">
      <alignment horizontal="left" vertical="center" wrapText="1"/>
      <protection locked="0"/>
    </xf>
    <xf numFmtId="0" fontId="27" fillId="0" borderId="72"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0" xfId="0" applyFont="1" applyAlignment="1">
      <alignment horizontal="center" vertical="center" wrapText="1"/>
    </xf>
    <xf numFmtId="0" fontId="27" fillId="0" borderId="36"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81" xfId="0" applyFont="1" applyBorder="1" applyAlignment="1">
      <alignment horizontal="center" vertical="center" wrapText="1"/>
    </xf>
  </cellXfs>
  <cellStyles count="2">
    <cellStyle name="Normal" xfId="0" builtinId="0"/>
    <cellStyle name="Normal 2" xfId="1" xr:uid="{00000000-0005-0000-0000-000002000000}"/>
  </cellStyles>
  <dxfs count="223">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patternType="solid">
          <bgColor rgb="FF8E0000"/>
        </patternFill>
      </fill>
    </dxf>
    <dxf>
      <fill>
        <patternFill>
          <bgColor rgb="FF00B050"/>
        </patternFill>
      </fill>
    </dxf>
    <dxf>
      <fill>
        <patternFill>
          <bgColor rgb="FFFFFF00"/>
        </patternFill>
      </fill>
    </dxf>
    <dxf>
      <fill>
        <patternFill>
          <bgColor rgb="FFFF0000"/>
        </patternFill>
      </fill>
    </dxf>
    <dxf>
      <fill>
        <patternFill>
          <bgColor rgb="FFA50021"/>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A50021"/>
        </patternFill>
      </fill>
    </dxf>
    <dxf>
      <fill>
        <patternFill>
          <bgColor rgb="FFFFFF00"/>
        </patternFill>
      </fill>
    </dxf>
    <dxf>
      <fill>
        <patternFill>
          <bgColor rgb="FFFF0000"/>
        </patternFill>
      </fill>
    </dxf>
    <dxf>
      <fill>
        <patternFill patternType="solid">
          <bgColor rgb="FF8E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patternType="solid">
          <bgColor rgb="FF8E0000"/>
        </patternFill>
      </fill>
    </dxf>
    <dxf>
      <fill>
        <patternFill>
          <bgColor rgb="FF00B050"/>
        </patternFill>
      </fill>
    </dxf>
    <dxf>
      <fill>
        <patternFill>
          <bgColor rgb="FFA50021"/>
        </patternFill>
      </fill>
    </dxf>
    <dxf>
      <fill>
        <patternFill patternType="solid">
          <bgColor rgb="FF8E0000"/>
        </patternFill>
      </fill>
    </dxf>
    <dxf>
      <fill>
        <patternFill>
          <bgColor rgb="FFFF0000"/>
        </patternFill>
      </fill>
    </dxf>
    <dxf>
      <fill>
        <patternFill>
          <bgColor rgb="FFA50021"/>
        </patternFill>
      </fill>
    </dxf>
    <dxf>
      <font>
        <color auto="1"/>
      </font>
      <fill>
        <patternFill>
          <bgColor rgb="FFFF0000"/>
        </patternFill>
      </fill>
    </dxf>
    <dxf>
      <fill>
        <patternFill>
          <bgColor rgb="FF00B050"/>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bgColor rgb="FFA50021"/>
        </patternFill>
      </fill>
    </dxf>
    <dxf>
      <fill>
        <patternFill>
          <bgColor rgb="FFFF0000"/>
        </patternFill>
      </fill>
    </dxf>
    <dxf>
      <fill>
        <patternFill>
          <bgColor rgb="FFFFFF00"/>
        </patternFill>
      </fill>
    </dxf>
    <dxf>
      <fill>
        <patternFill patternType="solid">
          <bgColor rgb="FF8E0000"/>
        </patternFill>
      </fill>
    </dxf>
    <dxf>
      <fill>
        <patternFill>
          <bgColor rgb="FFFF0000"/>
        </patternFill>
      </fill>
    </dxf>
    <dxf>
      <fill>
        <patternFill>
          <bgColor rgb="FFA50021"/>
        </patternFill>
      </fill>
    </dxf>
    <dxf>
      <font>
        <color auto="1"/>
      </font>
      <fill>
        <patternFill>
          <bgColor rgb="FFFF0000"/>
        </patternFill>
      </fill>
    </dxf>
    <dxf>
      <fill>
        <patternFill>
          <bgColor rgb="FF00B05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patternType="solid">
          <bgColor rgb="FF8E0000"/>
        </patternFill>
      </fill>
    </dxf>
    <dxf>
      <fill>
        <patternFill>
          <bgColor rgb="FFFF0000"/>
        </patternFill>
      </fill>
    </dxf>
    <dxf>
      <fill>
        <patternFill>
          <bgColor rgb="FFA50021"/>
        </patternFill>
      </fill>
    </dxf>
    <dxf>
      <fill>
        <patternFill patternType="solid">
          <bgColor rgb="FF8E0000"/>
        </patternFill>
      </fill>
    </dxf>
    <dxf>
      <fill>
        <patternFill>
          <bgColor rgb="FF00B050"/>
        </patternFill>
      </fill>
    </dxf>
    <dxf>
      <fill>
        <patternFill>
          <bgColor rgb="FFFFFF00"/>
        </patternFill>
      </fill>
    </dxf>
    <dxf>
      <fill>
        <patternFill>
          <bgColor rgb="FFFF0000"/>
        </patternFill>
      </fill>
    </dxf>
    <dxf>
      <fill>
        <patternFill>
          <bgColor rgb="FFA50021"/>
        </patternFill>
      </fill>
    </dxf>
    <dxf>
      <font>
        <color auto="1"/>
      </font>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0000"/>
        </patternFill>
      </fill>
    </dxf>
    <dxf>
      <fill>
        <patternFill>
          <bgColor rgb="FFA50021"/>
        </patternFill>
      </fill>
    </dxf>
    <dxf>
      <fill>
        <patternFill>
          <bgColor rgb="FFFFFF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bgColor rgb="FF8E0000"/>
        </patternFill>
      </fill>
    </dxf>
    <dxf>
      <fill>
        <patternFill>
          <bgColor rgb="FF00B050"/>
        </patternFill>
      </fill>
    </dxf>
    <dxf>
      <fill>
        <patternFill>
          <bgColor rgb="FFFFFF00"/>
        </patternFill>
      </fill>
    </dxf>
    <dxf>
      <fill>
        <patternFill>
          <bgColor rgb="FFFF0000"/>
        </patternFill>
      </fill>
    </dxf>
    <dxf>
      <fill>
        <patternFill>
          <bgColor rgb="FFA50021"/>
        </patternFill>
      </fill>
    </dxf>
    <dxf>
      <font>
        <color auto="1"/>
      </font>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bgColor rgb="FFFF0000"/>
        </patternFill>
      </fill>
    </dxf>
    <dxf>
      <fill>
        <patternFill>
          <bgColor rgb="FFFFFF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A50021"/>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bgColor rgb="FFFF0000"/>
        </patternFill>
      </fill>
    </dxf>
    <dxf>
      <fill>
        <patternFill>
          <bgColor rgb="FFA5002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patternType="solid">
          <bgColor rgb="FF8E0000"/>
        </patternFill>
      </fill>
    </dxf>
    <dxf>
      <font>
        <color auto="1"/>
      </font>
      <fill>
        <patternFill>
          <bgColor rgb="FFFF0000"/>
        </patternFill>
      </fill>
    </dxf>
    <dxf>
      <fill>
        <patternFill>
          <bgColor rgb="FFA50021"/>
        </patternFill>
      </fill>
    </dxf>
    <dxf>
      <fill>
        <patternFill>
          <bgColor rgb="FFFF0000"/>
        </patternFill>
      </fill>
    </dxf>
    <dxf>
      <fill>
        <patternFill>
          <bgColor rgb="FFFFFF00"/>
        </patternFill>
      </fill>
    </dxf>
    <dxf>
      <fill>
        <patternFill>
          <bgColor rgb="FF00B05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00B050"/>
        </patternFill>
      </fill>
    </dxf>
    <dxf>
      <fill>
        <patternFill patternType="solid">
          <bgColor rgb="FF8E0000"/>
        </patternFill>
      </fill>
    </dxf>
    <dxf>
      <font>
        <color auto="1"/>
      </font>
      <fill>
        <patternFill>
          <bgColor rgb="FFFF000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A50021"/>
        </patternFill>
      </fill>
    </dxf>
    <dxf>
      <fill>
        <patternFill patternType="solid">
          <bgColor rgb="FF8E0000"/>
        </patternFill>
      </fill>
    </dxf>
    <dxf>
      <fill>
        <patternFill>
          <bgColor rgb="FFFFFF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ont>
        <color auto="1"/>
      </font>
      <fill>
        <patternFill>
          <bgColor rgb="FFFF0000"/>
        </patternFill>
      </fill>
    </dxf>
    <dxf>
      <fill>
        <patternFill>
          <bgColor rgb="FFA50021"/>
        </patternFill>
      </fill>
    </dxf>
    <dxf>
      <fill>
        <patternFill>
          <bgColor rgb="FFFF0000"/>
        </patternFill>
      </fill>
    </dxf>
    <dxf>
      <fill>
        <patternFill>
          <bgColor rgb="FFFFFF00"/>
        </patternFill>
      </fill>
    </dxf>
    <dxf>
      <fill>
        <patternFill>
          <bgColor rgb="FF00B050"/>
        </patternFill>
      </fill>
    </dxf>
    <dxf>
      <fill>
        <patternFill patternType="solid">
          <bgColor rgb="FF8E0000"/>
        </patternFill>
      </fill>
    </dxf>
    <dxf>
      <fill>
        <patternFill patternType="solid">
          <bgColor rgb="FF8E0000"/>
        </patternFill>
      </fill>
    </dxf>
    <dxf>
      <font>
        <color auto="1"/>
      </font>
      <fill>
        <patternFill>
          <bgColor rgb="FFFF0000"/>
        </patternFill>
      </fill>
    </dxf>
    <dxf>
      <fill>
        <patternFill>
          <bgColor rgb="FFFFFF00"/>
        </patternFill>
      </fill>
    </dxf>
    <dxf>
      <fill>
        <patternFill>
          <bgColor rgb="FFFF0000"/>
        </patternFill>
      </fill>
    </dxf>
    <dxf>
      <fill>
        <patternFill>
          <bgColor rgb="FFA50021"/>
        </patternFill>
      </fill>
    </dxf>
    <dxf>
      <fill>
        <patternFill>
          <bgColor rgb="FF00B050"/>
        </patternFill>
      </fill>
    </dxf>
    <dxf>
      <font>
        <color auto="1"/>
      </font>
      <fill>
        <patternFill>
          <bgColor rgb="FFFF0000"/>
        </patternFill>
      </fill>
    </dxf>
    <dxf>
      <fill>
        <patternFill>
          <bgColor rgb="FFFFFF00"/>
        </patternFill>
      </fill>
    </dxf>
    <dxf>
      <fill>
        <patternFill>
          <bgColor rgb="FFFF0000"/>
        </patternFill>
      </fill>
    </dxf>
    <dxf>
      <fill>
        <patternFill>
          <bgColor rgb="FFA50021"/>
        </patternFill>
      </fill>
    </dxf>
    <dxf>
      <fill>
        <patternFill>
          <bgColor rgb="FF00B050"/>
        </patternFill>
      </fill>
    </dxf>
    <dxf>
      <fill>
        <patternFill patternType="solid">
          <bgColor rgb="FF8E0000"/>
        </patternFill>
      </fill>
    </dxf>
    <dxf>
      <fill>
        <patternFill>
          <bgColor rgb="FFA50021"/>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bgColor rgb="FFFF0000"/>
        </patternFill>
      </fill>
    </dxf>
    <dxf>
      <fill>
        <patternFill patternType="solid">
          <bgColor rgb="FF8E0000"/>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789262</xdr:colOff>
      <xdr:row>0</xdr:row>
      <xdr:rowOff>136446</xdr:rowOff>
    </xdr:from>
    <xdr:to>
      <xdr:col>1</xdr:col>
      <xdr:colOff>387297</xdr:colOff>
      <xdr:row>2</xdr:row>
      <xdr:rowOff>524794</xdr:rowOff>
    </xdr:to>
    <xdr:pic>
      <xdr:nvPicPr>
        <xdr:cNvPr id="5" name="Imagen 4" descr="BOMBEROS_Logo_Nuevo">
          <a:extLst>
            <a:ext uri="{FF2B5EF4-FFF2-40B4-BE49-F238E27FC236}">
              <a16:creationId xmlns:a16="http://schemas.microsoft.com/office/drawing/2014/main" id="{2A5BA014-31B5-A74B-9F35-09C05FC848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62" y="136446"/>
          <a:ext cx="995035" cy="1091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926540</xdr:colOff>
      <xdr:row>0</xdr:row>
      <xdr:rowOff>0</xdr:rowOff>
    </xdr:from>
    <xdr:to>
      <xdr:col>1</xdr:col>
      <xdr:colOff>1765368</xdr:colOff>
      <xdr:row>3</xdr:row>
      <xdr:rowOff>211700</xdr:rowOff>
    </xdr:to>
    <xdr:pic>
      <xdr:nvPicPr>
        <xdr:cNvPr id="2" name="Imagen 1" descr="BOMBEROS_Logo_Nuevo">
          <a:extLst>
            <a:ext uri="{FF2B5EF4-FFF2-40B4-BE49-F238E27FC236}">
              <a16:creationId xmlns:a16="http://schemas.microsoft.com/office/drawing/2014/main" id="{C6DB51C2-D6FB-3143-8CD2-91260F69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735" y="0"/>
          <a:ext cx="838828" cy="9305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568960</xdr:colOff>
      <xdr:row>1</xdr:row>
      <xdr:rowOff>71120</xdr:rowOff>
    </xdr:from>
    <xdr:to>
      <xdr:col>3</xdr:col>
      <xdr:colOff>132708</xdr:colOff>
      <xdr:row>4</xdr:row>
      <xdr:rowOff>193968</xdr:rowOff>
    </xdr:to>
    <xdr:pic>
      <xdr:nvPicPr>
        <xdr:cNvPr id="5" name="Imagen 4" descr="BOMBEROS_Logo_Nuevo">
          <a:extLst>
            <a:ext uri="{FF2B5EF4-FFF2-40B4-BE49-F238E27FC236}">
              <a16:creationId xmlns:a16="http://schemas.microsoft.com/office/drawing/2014/main" id="{94139567-1F3A-4E4F-9AEE-1E237770CFE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2160" y="238760"/>
          <a:ext cx="838828" cy="9305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13654</xdr:colOff>
      <xdr:row>4</xdr:row>
      <xdr:rowOff>218495</xdr:rowOff>
    </xdr:from>
    <xdr:to>
      <xdr:col>1</xdr:col>
      <xdr:colOff>1543117</xdr:colOff>
      <xdr:row>6</xdr:row>
      <xdr:rowOff>764732</xdr:rowOff>
    </xdr:to>
    <xdr:pic>
      <xdr:nvPicPr>
        <xdr:cNvPr id="6" name="Imagen 5" descr="BOMBEROS_Logo_Nuevo">
          <a:extLst>
            <a:ext uri="{FF2B5EF4-FFF2-40B4-BE49-F238E27FC236}">
              <a16:creationId xmlns:a16="http://schemas.microsoft.com/office/drawing/2014/main" id="{A4F8E83B-7837-C14D-AC88-FF55ACC046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06" y="273119"/>
          <a:ext cx="1529463" cy="15840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L RIESGO"/>
      <sheetName val="MAPA DE CALOR"/>
      <sheetName val="VALORACIÓN DEL RIESGO"/>
      <sheetName val="Fm-20 "/>
      <sheetName val="DB"/>
      <sheetName val="MAPA DE RIESGO"/>
      <sheetName val="Hoja1"/>
      <sheetName val="Fuente del Riesgo"/>
      <sheetName val="SEPG-F-057"/>
      <sheetName val="SEPG-F-059"/>
    </sheetNames>
    <sheetDataSet>
      <sheetData sheetId="0" refreshError="1"/>
      <sheetData sheetId="1" refreshError="1"/>
      <sheetData sheetId="2" refreshError="1"/>
      <sheetData sheetId="3" refreshError="1"/>
      <sheetData sheetId="4" refreshError="1">
        <row r="37">
          <cell r="B37">
            <v>1</v>
          </cell>
          <cell r="C37" t="str">
            <v>Riesgo Bajo (Z-1)</v>
          </cell>
          <cell r="D37" t="str">
            <v>Riesgo Bajo</v>
          </cell>
        </row>
        <row r="38">
          <cell r="B38">
            <v>2</v>
          </cell>
          <cell r="C38" t="str">
            <v>Riesgo Bajo (Z-1)</v>
          </cell>
          <cell r="D38" t="str">
            <v>Riesgo Moderado</v>
          </cell>
        </row>
        <row r="39">
          <cell r="B39">
            <v>3</v>
          </cell>
          <cell r="C39" t="str">
            <v>Riesgo Bajo (Z-1)</v>
          </cell>
          <cell r="D39" t="str">
            <v>Riesgo Alto</v>
          </cell>
        </row>
        <row r="40">
          <cell r="B40">
            <v>4</v>
          </cell>
          <cell r="C40" t="str">
            <v>Riesgo Bajo (Z-1)</v>
          </cell>
          <cell r="D40" t="str">
            <v>Riesgo Extremo</v>
          </cell>
        </row>
        <row r="41">
          <cell r="B41">
            <v>5</v>
          </cell>
          <cell r="C41" t="str">
            <v>Riesgo Bajo (Z-1)</v>
          </cell>
          <cell r="D41"/>
        </row>
        <row r="42">
          <cell r="B42">
            <v>6</v>
          </cell>
          <cell r="C42" t="str">
            <v>Riesgo Bajo (Z-1)</v>
          </cell>
          <cell r="D42"/>
        </row>
        <row r="43">
          <cell r="B43">
            <v>7</v>
          </cell>
          <cell r="C43" t="str">
            <v>Riesgo Bajo (Z-3)</v>
          </cell>
          <cell r="D43"/>
        </row>
        <row r="44">
          <cell r="B44">
            <v>11</v>
          </cell>
          <cell r="C44" t="str">
            <v>Riesgo Bajo (Z-3)</v>
          </cell>
          <cell r="D44"/>
        </row>
        <row r="45">
          <cell r="B45">
            <v>12</v>
          </cell>
          <cell r="C45" t="str">
            <v>Riesgo Bajo (Z-2)</v>
          </cell>
          <cell r="D45"/>
        </row>
        <row r="46">
          <cell r="B46">
            <v>13</v>
          </cell>
          <cell r="C46" t="str">
            <v>Riesgo Moderado (Z-8)</v>
          </cell>
          <cell r="D46"/>
        </row>
        <row r="47">
          <cell r="B47">
            <v>14</v>
          </cell>
          <cell r="C47" t="str">
            <v>Riesgo Bajo (Z-2)</v>
          </cell>
          <cell r="D47"/>
        </row>
        <row r="48">
          <cell r="B48">
            <v>18</v>
          </cell>
          <cell r="C48" t="str">
            <v>Riesgo Moderado (Z-4)</v>
          </cell>
          <cell r="D48"/>
        </row>
        <row r="49">
          <cell r="B49">
            <v>21</v>
          </cell>
          <cell r="C49" t="str">
            <v>Riesgo Moderado (Z-4)</v>
          </cell>
          <cell r="D49"/>
        </row>
        <row r="50">
          <cell r="B50">
            <v>22</v>
          </cell>
          <cell r="C50" t="str">
            <v>Riesgo Moderado (Z-7)</v>
          </cell>
          <cell r="D50"/>
        </row>
        <row r="51">
          <cell r="B51">
            <v>24</v>
          </cell>
          <cell r="C51" t="str">
            <v>Riesgo Moderado (Z-5)</v>
          </cell>
          <cell r="D51"/>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R36"/>
  <sheetViews>
    <sheetView topLeftCell="A4" zoomScale="80" zoomScaleNormal="80" workbookViewId="0">
      <selection activeCell="Q3" sqref="Q3"/>
    </sheetView>
  </sheetViews>
  <sheetFormatPr baseColWidth="10" defaultRowHeight="15" x14ac:dyDescent="0.2"/>
  <cols>
    <col min="1" max="1" width="18.28515625" style="187" customWidth="1"/>
    <col min="2" max="2" width="43.42578125" style="187" customWidth="1"/>
    <col min="3" max="3" width="42.85546875" style="187" customWidth="1"/>
    <col min="4" max="4" width="36" style="187" customWidth="1"/>
    <col min="5" max="5" width="15.42578125" style="187" customWidth="1"/>
    <col min="6" max="6" width="25.42578125" style="187" customWidth="1"/>
    <col min="7" max="7" width="10.28515625" style="187" customWidth="1"/>
    <col min="8" max="8" width="22.7109375" style="187" hidden="1" customWidth="1"/>
    <col min="9" max="9" width="19" style="187" hidden="1" customWidth="1"/>
    <col min="10" max="12" width="26.140625" style="187" hidden="1" customWidth="1"/>
    <col min="13" max="13" width="28.85546875" style="187" customWidth="1"/>
    <col min="14" max="252" width="11.42578125" style="187"/>
    <col min="253" max="253" width="34.42578125" style="187" customWidth="1"/>
    <col min="254" max="254" width="33.140625" style="187" customWidth="1"/>
    <col min="255" max="255" width="80.42578125" style="187" customWidth="1"/>
    <col min="256" max="256" width="14.85546875" style="187" customWidth="1"/>
    <col min="257" max="257" width="24.85546875" style="187" customWidth="1"/>
    <col min="258" max="258" width="120.42578125" style="187" customWidth="1"/>
    <col min="259" max="259" width="66.42578125" style="187" customWidth="1"/>
    <col min="260" max="260" width="106.28515625" style="187" customWidth="1"/>
    <col min="261" max="261" width="15.42578125" style="187" customWidth="1"/>
    <col min="262" max="262" width="34.85546875" style="187" customWidth="1"/>
    <col min="263" max="263" width="47.42578125" style="187" customWidth="1"/>
    <col min="264" max="268" width="26.140625" style="187" customWidth="1"/>
    <col min="269" max="269" width="28.85546875" style="187" customWidth="1"/>
    <col min="270" max="508" width="11.42578125" style="187"/>
    <col min="509" max="509" width="34.42578125" style="187" customWidth="1"/>
    <col min="510" max="510" width="33.140625" style="187" customWidth="1"/>
    <col min="511" max="511" width="80.42578125" style="187" customWidth="1"/>
    <col min="512" max="512" width="14.85546875" style="187" customWidth="1"/>
    <col min="513" max="513" width="24.85546875" style="187" customWidth="1"/>
    <col min="514" max="514" width="120.42578125" style="187" customWidth="1"/>
    <col min="515" max="515" width="66.42578125" style="187" customWidth="1"/>
    <col min="516" max="516" width="106.28515625" style="187" customWidth="1"/>
    <col min="517" max="517" width="15.42578125" style="187" customWidth="1"/>
    <col min="518" max="518" width="34.85546875" style="187" customWidth="1"/>
    <col min="519" max="519" width="47.42578125" style="187" customWidth="1"/>
    <col min="520" max="524" width="26.140625" style="187" customWidth="1"/>
    <col min="525" max="525" width="28.85546875" style="187" customWidth="1"/>
    <col min="526" max="764" width="11.42578125" style="187"/>
    <col min="765" max="765" width="34.42578125" style="187" customWidth="1"/>
    <col min="766" max="766" width="33.140625" style="187" customWidth="1"/>
    <col min="767" max="767" width="80.42578125" style="187" customWidth="1"/>
    <col min="768" max="768" width="14.85546875" style="187" customWidth="1"/>
    <col min="769" max="769" width="24.85546875" style="187" customWidth="1"/>
    <col min="770" max="770" width="120.42578125" style="187" customWidth="1"/>
    <col min="771" max="771" width="66.42578125" style="187" customWidth="1"/>
    <col min="772" max="772" width="106.28515625" style="187" customWidth="1"/>
    <col min="773" max="773" width="15.42578125" style="187" customWidth="1"/>
    <col min="774" max="774" width="34.85546875" style="187" customWidth="1"/>
    <col min="775" max="775" width="47.42578125" style="187" customWidth="1"/>
    <col min="776" max="780" width="26.140625" style="187" customWidth="1"/>
    <col min="781" max="781" width="28.85546875" style="187" customWidth="1"/>
    <col min="782" max="1020" width="11.42578125" style="187"/>
    <col min="1021" max="1021" width="34.42578125" style="187" customWidth="1"/>
    <col min="1022" max="1022" width="33.140625" style="187" customWidth="1"/>
    <col min="1023" max="1023" width="80.42578125" style="187" customWidth="1"/>
    <col min="1024" max="1024" width="14.85546875" style="187" customWidth="1"/>
    <col min="1025" max="1025" width="24.85546875" style="187" customWidth="1"/>
    <col min="1026" max="1026" width="120.42578125" style="187" customWidth="1"/>
    <col min="1027" max="1027" width="66.42578125" style="187" customWidth="1"/>
    <col min="1028" max="1028" width="106.28515625" style="187" customWidth="1"/>
    <col min="1029" max="1029" width="15.42578125" style="187" customWidth="1"/>
    <col min="1030" max="1030" width="34.85546875" style="187" customWidth="1"/>
    <col min="1031" max="1031" width="47.42578125" style="187" customWidth="1"/>
    <col min="1032" max="1036" width="26.140625" style="187" customWidth="1"/>
    <col min="1037" max="1037" width="28.85546875" style="187" customWidth="1"/>
    <col min="1038" max="1276" width="11.42578125" style="187"/>
    <col min="1277" max="1277" width="34.42578125" style="187" customWidth="1"/>
    <col min="1278" max="1278" width="33.140625" style="187" customWidth="1"/>
    <col min="1279" max="1279" width="80.42578125" style="187" customWidth="1"/>
    <col min="1280" max="1280" width="14.85546875" style="187" customWidth="1"/>
    <col min="1281" max="1281" width="24.85546875" style="187" customWidth="1"/>
    <col min="1282" max="1282" width="120.42578125" style="187" customWidth="1"/>
    <col min="1283" max="1283" width="66.42578125" style="187" customWidth="1"/>
    <col min="1284" max="1284" width="106.28515625" style="187" customWidth="1"/>
    <col min="1285" max="1285" width="15.42578125" style="187" customWidth="1"/>
    <col min="1286" max="1286" width="34.85546875" style="187" customWidth="1"/>
    <col min="1287" max="1287" width="47.42578125" style="187" customWidth="1"/>
    <col min="1288" max="1292" width="26.140625" style="187" customWidth="1"/>
    <col min="1293" max="1293" width="28.85546875" style="187" customWidth="1"/>
    <col min="1294" max="1532" width="11.42578125" style="187"/>
    <col min="1533" max="1533" width="34.42578125" style="187" customWidth="1"/>
    <col min="1534" max="1534" width="33.140625" style="187" customWidth="1"/>
    <col min="1535" max="1535" width="80.42578125" style="187" customWidth="1"/>
    <col min="1536" max="1536" width="14.85546875" style="187" customWidth="1"/>
    <col min="1537" max="1537" width="24.85546875" style="187" customWidth="1"/>
    <col min="1538" max="1538" width="120.42578125" style="187" customWidth="1"/>
    <col min="1539" max="1539" width="66.42578125" style="187" customWidth="1"/>
    <col min="1540" max="1540" width="106.28515625" style="187" customWidth="1"/>
    <col min="1541" max="1541" width="15.42578125" style="187" customWidth="1"/>
    <col min="1542" max="1542" width="34.85546875" style="187" customWidth="1"/>
    <col min="1543" max="1543" width="47.42578125" style="187" customWidth="1"/>
    <col min="1544" max="1548" width="26.140625" style="187" customWidth="1"/>
    <col min="1549" max="1549" width="28.85546875" style="187" customWidth="1"/>
    <col min="1550" max="1788" width="11.42578125" style="187"/>
    <col min="1789" max="1789" width="34.42578125" style="187" customWidth="1"/>
    <col min="1790" max="1790" width="33.140625" style="187" customWidth="1"/>
    <col min="1791" max="1791" width="80.42578125" style="187" customWidth="1"/>
    <col min="1792" max="1792" width="14.85546875" style="187" customWidth="1"/>
    <col min="1793" max="1793" width="24.85546875" style="187" customWidth="1"/>
    <col min="1794" max="1794" width="120.42578125" style="187" customWidth="1"/>
    <col min="1795" max="1795" width="66.42578125" style="187" customWidth="1"/>
    <col min="1796" max="1796" width="106.28515625" style="187" customWidth="1"/>
    <col min="1797" max="1797" width="15.42578125" style="187" customWidth="1"/>
    <col min="1798" max="1798" width="34.85546875" style="187" customWidth="1"/>
    <col min="1799" max="1799" width="47.42578125" style="187" customWidth="1"/>
    <col min="1800" max="1804" width="26.140625" style="187" customWidth="1"/>
    <col min="1805" max="1805" width="28.85546875" style="187" customWidth="1"/>
    <col min="1806" max="2044" width="11.42578125" style="187"/>
    <col min="2045" max="2045" width="34.42578125" style="187" customWidth="1"/>
    <col min="2046" max="2046" width="33.140625" style="187" customWidth="1"/>
    <col min="2047" max="2047" width="80.42578125" style="187" customWidth="1"/>
    <col min="2048" max="2048" width="14.85546875" style="187" customWidth="1"/>
    <col min="2049" max="2049" width="24.85546875" style="187" customWidth="1"/>
    <col min="2050" max="2050" width="120.42578125" style="187" customWidth="1"/>
    <col min="2051" max="2051" width="66.42578125" style="187" customWidth="1"/>
    <col min="2052" max="2052" width="106.28515625" style="187" customWidth="1"/>
    <col min="2053" max="2053" width="15.42578125" style="187" customWidth="1"/>
    <col min="2054" max="2054" width="34.85546875" style="187" customWidth="1"/>
    <col min="2055" max="2055" width="47.42578125" style="187" customWidth="1"/>
    <col min="2056" max="2060" width="26.140625" style="187" customWidth="1"/>
    <col min="2061" max="2061" width="28.85546875" style="187" customWidth="1"/>
    <col min="2062" max="2300" width="11.42578125" style="187"/>
    <col min="2301" max="2301" width="34.42578125" style="187" customWidth="1"/>
    <col min="2302" max="2302" width="33.140625" style="187" customWidth="1"/>
    <col min="2303" max="2303" width="80.42578125" style="187" customWidth="1"/>
    <col min="2304" max="2304" width="14.85546875" style="187" customWidth="1"/>
    <col min="2305" max="2305" width="24.85546875" style="187" customWidth="1"/>
    <col min="2306" max="2306" width="120.42578125" style="187" customWidth="1"/>
    <col min="2307" max="2307" width="66.42578125" style="187" customWidth="1"/>
    <col min="2308" max="2308" width="106.28515625" style="187" customWidth="1"/>
    <col min="2309" max="2309" width="15.42578125" style="187" customWidth="1"/>
    <col min="2310" max="2310" width="34.85546875" style="187" customWidth="1"/>
    <col min="2311" max="2311" width="47.42578125" style="187" customWidth="1"/>
    <col min="2312" max="2316" width="26.140625" style="187" customWidth="1"/>
    <col min="2317" max="2317" width="28.85546875" style="187" customWidth="1"/>
    <col min="2318" max="2556" width="11.42578125" style="187"/>
    <col min="2557" max="2557" width="34.42578125" style="187" customWidth="1"/>
    <col min="2558" max="2558" width="33.140625" style="187" customWidth="1"/>
    <col min="2559" max="2559" width="80.42578125" style="187" customWidth="1"/>
    <col min="2560" max="2560" width="14.85546875" style="187" customWidth="1"/>
    <col min="2561" max="2561" width="24.85546875" style="187" customWidth="1"/>
    <col min="2562" max="2562" width="120.42578125" style="187" customWidth="1"/>
    <col min="2563" max="2563" width="66.42578125" style="187" customWidth="1"/>
    <col min="2564" max="2564" width="106.28515625" style="187" customWidth="1"/>
    <col min="2565" max="2565" width="15.42578125" style="187" customWidth="1"/>
    <col min="2566" max="2566" width="34.85546875" style="187" customWidth="1"/>
    <col min="2567" max="2567" width="47.42578125" style="187" customWidth="1"/>
    <col min="2568" max="2572" width="26.140625" style="187" customWidth="1"/>
    <col min="2573" max="2573" width="28.85546875" style="187" customWidth="1"/>
    <col min="2574" max="2812" width="11.42578125" style="187"/>
    <col min="2813" max="2813" width="34.42578125" style="187" customWidth="1"/>
    <col min="2814" max="2814" width="33.140625" style="187" customWidth="1"/>
    <col min="2815" max="2815" width="80.42578125" style="187" customWidth="1"/>
    <col min="2816" max="2816" width="14.85546875" style="187" customWidth="1"/>
    <col min="2817" max="2817" width="24.85546875" style="187" customWidth="1"/>
    <col min="2818" max="2818" width="120.42578125" style="187" customWidth="1"/>
    <col min="2819" max="2819" width="66.42578125" style="187" customWidth="1"/>
    <col min="2820" max="2820" width="106.28515625" style="187" customWidth="1"/>
    <col min="2821" max="2821" width="15.42578125" style="187" customWidth="1"/>
    <col min="2822" max="2822" width="34.85546875" style="187" customWidth="1"/>
    <col min="2823" max="2823" width="47.42578125" style="187" customWidth="1"/>
    <col min="2824" max="2828" width="26.140625" style="187" customWidth="1"/>
    <col min="2829" max="2829" width="28.85546875" style="187" customWidth="1"/>
    <col min="2830" max="3068" width="11.42578125" style="187"/>
    <col min="3069" max="3069" width="34.42578125" style="187" customWidth="1"/>
    <col min="3070" max="3070" width="33.140625" style="187" customWidth="1"/>
    <col min="3071" max="3071" width="80.42578125" style="187" customWidth="1"/>
    <col min="3072" max="3072" width="14.85546875" style="187" customWidth="1"/>
    <col min="3073" max="3073" width="24.85546875" style="187" customWidth="1"/>
    <col min="3074" max="3074" width="120.42578125" style="187" customWidth="1"/>
    <col min="3075" max="3075" width="66.42578125" style="187" customWidth="1"/>
    <col min="3076" max="3076" width="106.28515625" style="187" customWidth="1"/>
    <col min="3077" max="3077" width="15.42578125" style="187" customWidth="1"/>
    <col min="3078" max="3078" width="34.85546875" style="187" customWidth="1"/>
    <col min="3079" max="3079" width="47.42578125" style="187" customWidth="1"/>
    <col min="3080" max="3084" width="26.140625" style="187" customWidth="1"/>
    <col min="3085" max="3085" width="28.85546875" style="187" customWidth="1"/>
    <col min="3086" max="3324" width="11.42578125" style="187"/>
    <col min="3325" max="3325" width="34.42578125" style="187" customWidth="1"/>
    <col min="3326" max="3326" width="33.140625" style="187" customWidth="1"/>
    <col min="3327" max="3327" width="80.42578125" style="187" customWidth="1"/>
    <col min="3328" max="3328" width="14.85546875" style="187" customWidth="1"/>
    <col min="3329" max="3329" width="24.85546875" style="187" customWidth="1"/>
    <col min="3330" max="3330" width="120.42578125" style="187" customWidth="1"/>
    <col min="3331" max="3331" width="66.42578125" style="187" customWidth="1"/>
    <col min="3332" max="3332" width="106.28515625" style="187" customWidth="1"/>
    <col min="3333" max="3333" width="15.42578125" style="187" customWidth="1"/>
    <col min="3334" max="3334" width="34.85546875" style="187" customWidth="1"/>
    <col min="3335" max="3335" width="47.42578125" style="187" customWidth="1"/>
    <col min="3336" max="3340" width="26.140625" style="187" customWidth="1"/>
    <col min="3341" max="3341" width="28.85546875" style="187" customWidth="1"/>
    <col min="3342" max="3580" width="11.42578125" style="187"/>
    <col min="3581" max="3581" width="34.42578125" style="187" customWidth="1"/>
    <col min="3582" max="3582" width="33.140625" style="187" customWidth="1"/>
    <col min="3583" max="3583" width="80.42578125" style="187" customWidth="1"/>
    <col min="3584" max="3584" width="14.85546875" style="187" customWidth="1"/>
    <col min="3585" max="3585" width="24.85546875" style="187" customWidth="1"/>
    <col min="3586" max="3586" width="120.42578125" style="187" customWidth="1"/>
    <col min="3587" max="3587" width="66.42578125" style="187" customWidth="1"/>
    <col min="3588" max="3588" width="106.28515625" style="187" customWidth="1"/>
    <col min="3589" max="3589" width="15.42578125" style="187" customWidth="1"/>
    <col min="3590" max="3590" width="34.85546875" style="187" customWidth="1"/>
    <col min="3591" max="3591" width="47.42578125" style="187" customWidth="1"/>
    <col min="3592" max="3596" width="26.140625" style="187" customWidth="1"/>
    <col min="3597" max="3597" width="28.85546875" style="187" customWidth="1"/>
    <col min="3598" max="3836" width="11.42578125" style="187"/>
    <col min="3837" max="3837" width="34.42578125" style="187" customWidth="1"/>
    <col min="3838" max="3838" width="33.140625" style="187" customWidth="1"/>
    <col min="3839" max="3839" width="80.42578125" style="187" customWidth="1"/>
    <col min="3840" max="3840" width="14.85546875" style="187" customWidth="1"/>
    <col min="3841" max="3841" width="24.85546875" style="187" customWidth="1"/>
    <col min="3842" max="3842" width="120.42578125" style="187" customWidth="1"/>
    <col min="3843" max="3843" width="66.42578125" style="187" customWidth="1"/>
    <col min="3844" max="3844" width="106.28515625" style="187" customWidth="1"/>
    <col min="3845" max="3845" width="15.42578125" style="187" customWidth="1"/>
    <col min="3846" max="3846" width="34.85546875" style="187" customWidth="1"/>
    <col min="3847" max="3847" width="47.42578125" style="187" customWidth="1"/>
    <col min="3848" max="3852" width="26.140625" style="187" customWidth="1"/>
    <col min="3853" max="3853" width="28.85546875" style="187" customWidth="1"/>
    <col min="3854" max="4092" width="11.42578125" style="187"/>
    <col min="4093" max="4093" width="34.42578125" style="187" customWidth="1"/>
    <col min="4094" max="4094" width="33.140625" style="187" customWidth="1"/>
    <col min="4095" max="4095" width="80.42578125" style="187" customWidth="1"/>
    <col min="4096" max="4096" width="14.85546875" style="187" customWidth="1"/>
    <col min="4097" max="4097" width="24.85546875" style="187" customWidth="1"/>
    <col min="4098" max="4098" width="120.42578125" style="187" customWidth="1"/>
    <col min="4099" max="4099" width="66.42578125" style="187" customWidth="1"/>
    <col min="4100" max="4100" width="106.28515625" style="187" customWidth="1"/>
    <col min="4101" max="4101" width="15.42578125" style="187" customWidth="1"/>
    <col min="4102" max="4102" width="34.85546875" style="187" customWidth="1"/>
    <col min="4103" max="4103" width="47.42578125" style="187" customWidth="1"/>
    <col min="4104" max="4108" width="26.140625" style="187" customWidth="1"/>
    <col min="4109" max="4109" width="28.85546875" style="187" customWidth="1"/>
    <col min="4110" max="4348" width="11.42578125" style="187"/>
    <col min="4349" max="4349" width="34.42578125" style="187" customWidth="1"/>
    <col min="4350" max="4350" width="33.140625" style="187" customWidth="1"/>
    <col min="4351" max="4351" width="80.42578125" style="187" customWidth="1"/>
    <col min="4352" max="4352" width="14.85546875" style="187" customWidth="1"/>
    <col min="4353" max="4353" width="24.85546875" style="187" customWidth="1"/>
    <col min="4354" max="4354" width="120.42578125" style="187" customWidth="1"/>
    <col min="4355" max="4355" width="66.42578125" style="187" customWidth="1"/>
    <col min="4356" max="4356" width="106.28515625" style="187" customWidth="1"/>
    <col min="4357" max="4357" width="15.42578125" style="187" customWidth="1"/>
    <col min="4358" max="4358" width="34.85546875" style="187" customWidth="1"/>
    <col min="4359" max="4359" width="47.42578125" style="187" customWidth="1"/>
    <col min="4360" max="4364" width="26.140625" style="187" customWidth="1"/>
    <col min="4365" max="4365" width="28.85546875" style="187" customWidth="1"/>
    <col min="4366" max="4604" width="11.42578125" style="187"/>
    <col min="4605" max="4605" width="34.42578125" style="187" customWidth="1"/>
    <col min="4606" max="4606" width="33.140625" style="187" customWidth="1"/>
    <col min="4607" max="4607" width="80.42578125" style="187" customWidth="1"/>
    <col min="4608" max="4608" width="14.85546875" style="187" customWidth="1"/>
    <col min="4609" max="4609" width="24.85546875" style="187" customWidth="1"/>
    <col min="4610" max="4610" width="120.42578125" style="187" customWidth="1"/>
    <col min="4611" max="4611" width="66.42578125" style="187" customWidth="1"/>
    <col min="4612" max="4612" width="106.28515625" style="187" customWidth="1"/>
    <col min="4613" max="4613" width="15.42578125" style="187" customWidth="1"/>
    <col min="4614" max="4614" width="34.85546875" style="187" customWidth="1"/>
    <col min="4615" max="4615" width="47.42578125" style="187" customWidth="1"/>
    <col min="4616" max="4620" width="26.140625" style="187" customWidth="1"/>
    <col min="4621" max="4621" width="28.85546875" style="187" customWidth="1"/>
    <col min="4622" max="4860" width="11.42578125" style="187"/>
    <col min="4861" max="4861" width="34.42578125" style="187" customWidth="1"/>
    <col min="4862" max="4862" width="33.140625" style="187" customWidth="1"/>
    <col min="4863" max="4863" width="80.42578125" style="187" customWidth="1"/>
    <col min="4864" max="4864" width="14.85546875" style="187" customWidth="1"/>
    <col min="4865" max="4865" width="24.85546875" style="187" customWidth="1"/>
    <col min="4866" max="4866" width="120.42578125" style="187" customWidth="1"/>
    <col min="4867" max="4867" width="66.42578125" style="187" customWidth="1"/>
    <col min="4868" max="4868" width="106.28515625" style="187" customWidth="1"/>
    <col min="4869" max="4869" width="15.42578125" style="187" customWidth="1"/>
    <col min="4870" max="4870" width="34.85546875" style="187" customWidth="1"/>
    <col min="4871" max="4871" width="47.42578125" style="187" customWidth="1"/>
    <col min="4872" max="4876" width="26.140625" style="187" customWidth="1"/>
    <col min="4877" max="4877" width="28.85546875" style="187" customWidth="1"/>
    <col min="4878" max="5116" width="11.42578125" style="187"/>
    <col min="5117" max="5117" width="34.42578125" style="187" customWidth="1"/>
    <col min="5118" max="5118" width="33.140625" style="187" customWidth="1"/>
    <col min="5119" max="5119" width="80.42578125" style="187" customWidth="1"/>
    <col min="5120" max="5120" width="14.85546875" style="187" customWidth="1"/>
    <col min="5121" max="5121" width="24.85546875" style="187" customWidth="1"/>
    <col min="5122" max="5122" width="120.42578125" style="187" customWidth="1"/>
    <col min="5123" max="5123" width="66.42578125" style="187" customWidth="1"/>
    <col min="5124" max="5124" width="106.28515625" style="187" customWidth="1"/>
    <col min="5125" max="5125" width="15.42578125" style="187" customWidth="1"/>
    <col min="5126" max="5126" width="34.85546875" style="187" customWidth="1"/>
    <col min="5127" max="5127" width="47.42578125" style="187" customWidth="1"/>
    <col min="5128" max="5132" width="26.140625" style="187" customWidth="1"/>
    <col min="5133" max="5133" width="28.85546875" style="187" customWidth="1"/>
    <col min="5134" max="5372" width="11.42578125" style="187"/>
    <col min="5373" max="5373" width="34.42578125" style="187" customWidth="1"/>
    <col min="5374" max="5374" width="33.140625" style="187" customWidth="1"/>
    <col min="5375" max="5375" width="80.42578125" style="187" customWidth="1"/>
    <col min="5376" max="5376" width="14.85546875" style="187" customWidth="1"/>
    <col min="5377" max="5377" width="24.85546875" style="187" customWidth="1"/>
    <col min="5378" max="5378" width="120.42578125" style="187" customWidth="1"/>
    <col min="5379" max="5379" width="66.42578125" style="187" customWidth="1"/>
    <col min="5380" max="5380" width="106.28515625" style="187" customWidth="1"/>
    <col min="5381" max="5381" width="15.42578125" style="187" customWidth="1"/>
    <col min="5382" max="5382" width="34.85546875" style="187" customWidth="1"/>
    <col min="5383" max="5383" width="47.42578125" style="187" customWidth="1"/>
    <col min="5384" max="5388" width="26.140625" style="187" customWidth="1"/>
    <col min="5389" max="5389" width="28.85546875" style="187" customWidth="1"/>
    <col min="5390" max="5628" width="11.42578125" style="187"/>
    <col min="5629" max="5629" width="34.42578125" style="187" customWidth="1"/>
    <col min="5630" max="5630" width="33.140625" style="187" customWidth="1"/>
    <col min="5631" max="5631" width="80.42578125" style="187" customWidth="1"/>
    <col min="5632" max="5632" width="14.85546875" style="187" customWidth="1"/>
    <col min="5633" max="5633" width="24.85546875" style="187" customWidth="1"/>
    <col min="5634" max="5634" width="120.42578125" style="187" customWidth="1"/>
    <col min="5635" max="5635" width="66.42578125" style="187" customWidth="1"/>
    <col min="5636" max="5636" width="106.28515625" style="187" customWidth="1"/>
    <col min="5637" max="5637" width="15.42578125" style="187" customWidth="1"/>
    <col min="5638" max="5638" width="34.85546875" style="187" customWidth="1"/>
    <col min="5639" max="5639" width="47.42578125" style="187" customWidth="1"/>
    <col min="5640" max="5644" width="26.140625" style="187" customWidth="1"/>
    <col min="5645" max="5645" width="28.85546875" style="187" customWidth="1"/>
    <col min="5646" max="5884" width="11.42578125" style="187"/>
    <col min="5885" max="5885" width="34.42578125" style="187" customWidth="1"/>
    <col min="5886" max="5886" width="33.140625" style="187" customWidth="1"/>
    <col min="5887" max="5887" width="80.42578125" style="187" customWidth="1"/>
    <col min="5888" max="5888" width="14.85546875" style="187" customWidth="1"/>
    <col min="5889" max="5889" width="24.85546875" style="187" customWidth="1"/>
    <col min="5890" max="5890" width="120.42578125" style="187" customWidth="1"/>
    <col min="5891" max="5891" width="66.42578125" style="187" customWidth="1"/>
    <col min="5892" max="5892" width="106.28515625" style="187" customWidth="1"/>
    <col min="5893" max="5893" width="15.42578125" style="187" customWidth="1"/>
    <col min="5894" max="5894" width="34.85546875" style="187" customWidth="1"/>
    <col min="5895" max="5895" width="47.42578125" style="187" customWidth="1"/>
    <col min="5896" max="5900" width="26.140625" style="187" customWidth="1"/>
    <col min="5901" max="5901" width="28.85546875" style="187" customWidth="1"/>
    <col min="5902" max="6140" width="11.42578125" style="187"/>
    <col min="6141" max="6141" width="34.42578125" style="187" customWidth="1"/>
    <col min="6142" max="6142" width="33.140625" style="187" customWidth="1"/>
    <col min="6143" max="6143" width="80.42578125" style="187" customWidth="1"/>
    <col min="6144" max="6144" width="14.85546875" style="187" customWidth="1"/>
    <col min="6145" max="6145" width="24.85546875" style="187" customWidth="1"/>
    <col min="6146" max="6146" width="120.42578125" style="187" customWidth="1"/>
    <col min="6147" max="6147" width="66.42578125" style="187" customWidth="1"/>
    <col min="6148" max="6148" width="106.28515625" style="187" customWidth="1"/>
    <col min="6149" max="6149" width="15.42578125" style="187" customWidth="1"/>
    <col min="6150" max="6150" width="34.85546875" style="187" customWidth="1"/>
    <col min="6151" max="6151" width="47.42578125" style="187" customWidth="1"/>
    <col min="6152" max="6156" width="26.140625" style="187" customWidth="1"/>
    <col min="6157" max="6157" width="28.85546875" style="187" customWidth="1"/>
    <col min="6158" max="6396" width="11.42578125" style="187"/>
    <col min="6397" max="6397" width="34.42578125" style="187" customWidth="1"/>
    <col min="6398" max="6398" width="33.140625" style="187" customWidth="1"/>
    <col min="6399" max="6399" width="80.42578125" style="187" customWidth="1"/>
    <col min="6400" max="6400" width="14.85546875" style="187" customWidth="1"/>
    <col min="6401" max="6401" width="24.85546875" style="187" customWidth="1"/>
    <col min="6402" max="6402" width="120.42578125" style="187" customWidth="1"/>
    <col min="6403" max="6403" width="66.42578125" style="187" customWidth="1"/>
    <col min="6404" max="6404" width="106.28515625" style="187" customWidth="1"/>
    <col min="6405" max="6405" width="15.42578125" style="187" customWidth="1"/>
    <col min="6406" max="6406" width="34.85546875" style="187" customWidth="1"/>
    <col min="6407" max="6407" width="47.42578125" style="187" customWidth="1"/>
    <col min="6408" max="6412" width="26.140625" style="187" customWidth="1"/>
    <col min="6413" max="6413" width="28.85546875" style="187" customWidth="1"/>
    <col min="6414" max="6652" width="11.42578125" style="187"/>
    <col min="6653" max="6653" width="34.42578125" style="187" customWidth="1"/>
    <col min="6654" max="6654" width="33.140625" style="187" customWidth="1"/>
    <col min="6655" max="6655" width="80.42578125" style="187" customWidth="1"/>
    <col min="6656" max="6656" width="14.85546875" style="187" customWidth="1"/>
    <col min="6657" max="6657" width="24.85546875" style="187" customWidth="1"/>
    <col min="6658" max="6658" width="120.42578125" style="187" customWidth="1"/>
    <col min="6659" max="6659" width="66.42578125" style="187" customWidth="1"/>
    <col min="6660" max="6660" width="106.28515625" style="187" customWidth="1"/>
    <col min="6661" max="6661" width="15.42578125" style="187" customWidth="1"/>
    <col min="6662" max="6662" width="34.85546875" style="187" customWidth="1"/>
    <col min="6663" max="6663" width="47.42578125" style="187" customWidth="1"/>
    <col min="6664" max="6668" width="26.140625" style="187" customWidth="1"/>
    <col min="6669" max="6669" width="28.85546875" style="187" customWidth="1"/>
    <col min="6670" max="6908" width="11.42578125" style="187"/>
    <col min="6909" max="6909" width="34.42578125" style="187" customWidth="1"/>
    <col min="6910" max="6910" width="33.140625" style="187" customWidth="1"/>
    <col min="6911" max="6911" width="80.42578125" style="187" customWidth="1"/>
    <col min="6912" max="6912" width="14.85546875" style="187" customWidth="1"/>
    <col min="6913" max="6913" width="24.85546875" style="187" customWidth="1"/>
    <col min="6914" max="6914" width="120.42578125" style="187" customWidth="1"/>
    <col min="6915" max="6915" width="66.42578125" style="187" customWidth="1"/>
    <col min="6916" max="6916" width="106.28515625" style="187" customWidth="1"/>
    <col min="6917" max="6917" width="15.42578125" style="187" customWidth="1"/>
    <col min="6918" max="6918" width="34.85546875" style="187" customWidth="1"/>
    <col min="6919" max="6919" width="47.42578125" style="187" customWidth="1"/>
    <col min="6920" max="6924" width="26.140625" style="187" customWidth="1"/>
    <col min="6925" max="6925" width="28.85546875" style="187" customWidth="1"/>
    <col min="6926" max="7164" width="11.42578125" style="187"/>
    <col min="7165" max="7165" width="34.42578125" style="187" customWidth="1"/>
    <col min="7166" max="7166" width="33.140625" style="187" customWidth="1"/>
    <col min="7167" max="7167" width="80.42578125" style="187" customWidth="1"/>
    <col min="7168" max="7168" width="14.85546875" style="187" customWidth="1"/>
    <col min="7169" max="7169" width="24.85546875" style="187" customWidth="1"/>
    <col min="7170" max="7170" width="120.42578125" style="187" customWidth="1"/>
    <col min="7171" max="7171" width="66.42578125" style="187" customWidth="1"/>
    <col min="7172" max="7172" width="106.28515625" style="187" customWidth="1"/>
    <col min="7173" max="7173" width="15.42578125" style="187" customWidth="1"/>
    <col min="7174" max="7174" width="34.85546875" style="187" customWidth="1"/>
    <col min="7175" max="7175" width="47.42578125" style="187" customWidth="1"/>
    <col min="7176" max="7180" width="26.140625" style="187" customWidth="1"/>
    <col min="7181" max="7181" width="28.85546875" style="187" customWidth="1"/>
    <col min="7182" max="7420" width="11.42578125" style="187"/>
    <col min="7421" max="7421" width="34.42578125" style="187" customWidth="1"/>
    <col min="7422" max="7422" width="33.140625" style="187" customWidth="1"/>
    <col min="7423" max="7423" width="80.42578125" style="187" customWidth="1"/>
    <col min="7424" max="7424" width="14.85546875" style="187" customWidth="1"/>
    <col min="7425" max="7425" width="24.85546875" style="187" customWidth="1"/>
    <col min="7426" max="7426" width="120.42578125" style="187" customWidth="1"/>
    <col min="7427" max="7427" width="66.42578125" style="187" customWidth="1"/>
    <col min="7428" max="7428" width="106.28515625" style="187" customWidth="1"/>
    <col min="7429" max="7429" width="15.42578125" style="187" customWidth="1"/>
    <col min="7430" max="7430" width="34.85546875" style="187" customWidth="1"/>
    <col min="7431" max="7431" width="47.42578125" style="187" customWidth="1"/>
    <col min="7432" max="7436" width="26.140625" style="187" customWidth="1"/>
    <col min="7437" max="7437" width="28.85546875" style="187" customWidth="1"/>
    <col min="7438" max="7676" width="11.42578125" style="187"/>
    <col min="7677" max="7677" width="34.42578125" style="187" customWidth="1"/>
    <col min="7678" max="7678" width="33.140625" style="187" customWidth="1"/>
    <col min="7679" max="7679" width="80.42578125" style="187" customWidth="1"/>
    <col min="7680" max="7680" width="14.85546875" style="187" customWidth="1"/>
    <col min="7681" max="7681" width="24.85546875" style="187" customWidth="1"/>
    <col min="7682" max="7682" width="120.42578125" style="187" customWidth="1"/>
    <col min="7683" max="7683" width="66.42578125" style="187" customWidth="1"/>
    <col min="7684" max="7684" width="106.28515625" style="187" customWidth="1"/>
    <col min="7685" max="7685" width="15.42578125" style="187" customWidth="1"/>
    <col min="7686" max="7686" width="34.85546875" style="187" customWidth="1"/>
    <col min="7687" max="7687" width="47.42578125" style="187" customWidth="1"/>
    <col min="7688" max="7692" width="26.140625" style="187" customWidth="1"/>
    <col min="7693" max="7693" width="28.85546875" style="187" customWidth="1"/>
    <col min="7694" max="7932" width="11.42578125" style="187"/>
    <col min="7933" max="7933" width="34.42578125" style="187" customWidth="1"/>
    <col min="7934" max="7934" width="33.140625" style="187" customWidth="1"/>
    <col min="7935" max="7935" width="80.42578125" style="187" customWidth="1"/>
    <col min="7936" max="7936" width="14.85546875" style="187" customWidth="1"/>
    <col min="7937" max="7937" width="24.85546875" style="187" customWidth="1"/>
    <col min="7938" max="7938" width="120.42578125" style="187" customWidth="1"/>
    <col min="7939" max="7939" width="66.42578125" style="187" customWidth="1"/>
    <col min="7940" max="7940" width="106.28515625" style="187" customWidth="1"/>
    <col min="7941" max="7941" width="15.42578125" style="187" customWidth="1"/>
    <col min="7942" max="7942" width="34.85546875" style="187" customWidth="1"/>
    <col min="7943" max="7943" width="47.42578125" style="187" customWidth="1"/>
    <col min="7944" max="7948" width="26.140625" style="187" customWidth="1"/>
    <col min="7949" max="7949" width="28.85546875" style="187" customWidth="1"/>
    <col min="7950" max="8188" width="11.42578125" style="187"/>
    <col min="8189" max="8189" width="34.42578125" style="187" customWidth="1"/>
    <col min="8190" max="8190" width="33.140625" style="187" customWidth="1"/>
    <col min="8191" max="8191" width="80.42578125" style="187" customWidth="1"/>
    <col min="8192" max="8192" width="14.85546875" style="187" customWidth="1"/>
    <col min="8193" max="8193" width="24.85546875" style="187" customWidth="1"/>
    <col min="8194" max="8194" width="120.42578125" style="187" customWidth="1"/>
    <col min="8195" max="8195" width="66.42578125" style="187" customWidth="1"/>
    <col min="8196" max="8196" width="106.28515625" style="187" customWidth="1"/>
    <col min="8197" max="8197" width="15.42578125" style="187" customWidth="1"/>
    <col min="8198" max="8198" width="34.85546875" style="187" customWidth="1"/>
    <col min="8199" max="8199" width="47.42578125" style="187" customWidth="1"/>
    <col min="8200" max="8204" width="26.140625" style="187" customWidth="1"/>
    <col min="8205" max="8205" width="28.85546875" style="187" customWidth="1"/>
    <col min="8206" max="8444" width="11.42578125" style="187"/>
    <col min="8445" max="8445" width="34.42578125" style="187" customWidth="1"/>
    <col min="8446" max="8446" width="33.140625" style="187" customWidth="1"/>
    <col min="8447" max="8447" width="80.42578125" style="187" customWidth="1"/>
    <col min="8448" max="8448" width="14.85546875" style="187" customWidth="1"/>
    <col min="8449" max="8449" width="24.85546875" style="187" customWidth="1"/>
    <col min="8450" max="8450" width="120.42578125" style="187" customWidth="1"/>
    <col min="8451" max="8451" width="66.42578125" style="187" customWidth="1"/>
    <col min="8452" max="8452" width="106.28515625" style="187" customWidth="1"/>
    <col min="8453" max="8453" width="15.42578125" style="187" customWidth="1"/>
    <col min="8454" max="8454" width="34.85546875" style="187" customWidth="1"/>
    <col min="8455" max="8455" width="47.42578125" style="187" customWidth="1"/>
    <col min="8456" max="8460" width="26.140625" style="187" customWidth="1"/>
    <col min="8461" max="8461" width="28.85546875" style="187" customWidth="1"/>
    <col min="8462" max="8700" width="11.42578125" style="187"/>
    <col min="8701" max="8701" width="34.42578125" style="187" customWidth="1"/>
    <col min="8702" max="8702" width="33.140625" style="187" customWidth="1"/>
    <col min="8703" max="8703" width="80.42578125" style="187" customWidth="1"/>
    <col min="8704" max="8704" width="14.85546875" style="187" customWidth="1"/>
    <col min="8705" max="8705" width="24.85546875" style="187" customWidth="1"/>
    <col min="8706" max="8706" width="120.42578125" style="187" customWidth="1"/>
    <col min="8707" max="8707" width="66.42578125" style="187" customWidth="1"/>
    <col min="8708" max="8708" width="106.28515625" style="187" customWidth="1"/>
    <col min="8709" max="8709" width="15.42578125" style="187" customWidth="1"/>
    <col min="8710" max="8710" width="34.85546875" style="187" customWidth="1"/>
    <col min="8711" max="8711" width="47.42578125" style="187" customWidth="1"/>
    <col min="8712" max="8716" width="26.140625" style="187" customWidth="1"/>
    <col min="8717" max="8717" width="28.85546875" style="187" customWidth="1"/>
    <col min="8718" max="8956" width="11.42578125" style="187"/>
    <col min="8957" max="8957" width="34.42578125" style="187" customWidth="1"/>
    <col min="8958" max="8958" width="33.140625" style="187" customWidth="1"/>
    <col min="8959" max="8959" width="80.42578125" style="187" customWidth="1"/>
    <col min="8960" max="8960" width="14.85546875" style="187" customWidth="1"/>
    <col min="8961" max="8961" width="24.85546875" style="187" customWidth="1"/>
    <col min="8962" max="8962" width="120.42578125" style="187" customWidth="1"/>
    <col min="8963" max="8963" width="66.42578125" style="187" customWidth="1"/>
    <col min="8964" max="8964" width="106.28515625" style="187" customWidth="1"/>
    <col min="8965" max="8965" width="15.42578125" style="187" customWidth="1"/>
    <col min="8966" max="8966" width="34.85546875" style="187" customWidth="1"/>
    <col min="8967" max="8967" width="47.42578125" style="187" customWidth="1"/>
    <col min="8968" max="8972" width="26.140625" style="187" customWidth="1"/>
    <col min="8973" max="8973" width="28.85546875" style="187" customWidth="1"/>
    <col min="8974" max="9212" width="11.42578125" style="187"/>
    <col min="9213" max="9213" width="34.42578125" style="187" customWidth="1"/>
    <col min="9214" max="9214" width="33.140625" style="187" customWidth="1"/>
    <col min="9215" max="9215" width="80.42578125" style="187" customWidth="1"/>
    <col min="9216" max="9216" width="14.85546875" style="187" customWidth="1"/>
    <col min="9217" max="9217" width="24.85546875" style="187" customWidth="1"/>
    <col min="9218" max="9218" width="120.42578125" style="187" customWidth="1"/>
    <col min="9219" max="9219" width="66.42578125" style="187" customWidth="1"/>
    <col min="9220" max="9220" width="106.28515625" style="187" customWidth="1"/>
    <col min="9221" max="9221" width="15.42578125" style="187" customWidth="1"/>
    <col min="9222" max="9222" width="34.85546875" style="187" customWidth="1"/>
    <col min="9223" max="9223" width="47.42578125" style="187" customWidth="1"/>
    <col min="9224" max="9228" width="26.140625" style="187" customWidth="1"/>
    <col min="9229" max="9229" width="28.85546875" style="187" customWidth="1"/>
    <col min="9230" max="9468" width="11.42578125" style="187"/>
    <col min="9469" max="9469" width="34.42578125" style="187" customWidth="1"/>
    <col min="9470" max="9470" width="33.140625" style="187" customWidth="1"/>
    <col min="9471" max="9471" width="80.42578125" style="187" customWidth="1"/>
    <col min="9472" max="9472" width="14.85546875" style="187" customWidth="1"/>
    <col min="9473" max="9473" width="24.85546875" style="187" customWidth="1"/>
    <col min="9474" max="9474" width="120.42578125" style="187" customWidth="1"/>
    <col min="9475" max="9475" width="66.42578125" style="187" customWidth="1"/>
    <col min="9476" max="9476" width="106.28515625" style="187" customWidth="1"/>
    <col min="9477" max="9477" width="15.42578125" style="187" customWidth="1"/>
    <col min="9478" max="9478" width="34.85546875" style="187" customWidth="1"/>
    <col min="9479" max="9479" width="47.42578125" style="187" customWidth="1"/>
    <col min="9480" max="9484" width="26.140625" style="187" customWidth="1"/>
    <col min="9485" max="9485" width="28.85546875" style="187" customWidth="1"/>
    <col min="9486" max="9724" width="11.42578125" style="187"/>
    <col min="9725" max="9725" width="34.42578125" style="187" customWidth="1"/>
    <col min="9726" max="9726" width="33.140625" style="187" customWidth="1"/>
    <col min="9727" max="9727" width="80.42578125" style="187" customWidth="1"/>
    <col min="9728" max="9728" width="14.85546875" style="187" customWidth="1"/>
    <col min="9729" max="9729" width="24.85546875" style="187" customWidth="1"/>
    <col min="9730" max="9730" width="120.42578125" style="187" customWidth="1"/>
    <col min="9731" max="9731" width="66.42578125" style="187" customWidth="1"/>
    <col min="9732" max="9732" width="106.28515625" style="187" customWidth="1"/>
    <col min="9733" max="9733" width="15.42578125" style="187" customWidth="1"/>
    <col min="9734" max="9734" width="34.85546875" style="187" customWidth="1"/>
    <col min="9735" max="9735" width="47.42578125" style="187" customWidth="1"/>
    <col min="9736" max="9740" width="26.140625" style="187" customWidth="1"/>
    <col min="9741" max="9741" width="28.85546875" style="187" customWidth="1"/>
    <col min="9742" max="9980" width="11.42578125" style="187"/>
    <col min="9981" max="9981" width="34.42578125" style="187" customWidth="1"/>
    <col min="9982" max="9982" width="33.140625" style="187" customWidth="1"/>
    <col min="9983" max="9983" width="80.42578125" style="187" customWidth="1"/>
    <col min="9984" max="9984" width="14.85546875" style="187" customWidth="1"/>
    <col min="9985" max="9985" width="24.85546875" style="187" customWidth="1"/>
    <col min="9986" max="9986" width="120.42578125" style="187" customWidth="1"/>
    <col min="9987" max="9987" width="66.42578125" style="187" customWidth="1"/>
    <col min="9988" max="9988" width="106.28515625" style="187" customWidth="1"/>
    <col min="9989" max="9989" width="15.42578125" style="187" customWidth="1"/>
    <col min="9990" max="9990" width="34.85546875" style="187" customWidth="1"/>
    <col min="9991" max="9991" width="47.42578125" style="187" customWidth="1"/>
    <col min="9992" max="9996" width="26.140625" style="187" customWidth="1"/>
    <col min="9997" max="9997" width="28.85546875" style="187" customWidth="1"/>
    <col min="9998" max="10236" width="11.42578125" style="187"/>
    <col min="10237" max="10237" width="34.42578125" style="187" customWidth="1"/>
    <col min="10238" max="10238" width="33.140625" style="187" customWidth="1"/>
    <col min="10239" max="10239" width="80.42578125" style="187" customWidth="1"/>
    <col min="10240" max="10240" width="14.85546875" style="187" customWidth="1"/>
    <col min="10241" max="10241" width="24.85546875" style="187" customWidth="1"/>
    <col min="10242" max="10242" width="120.42578125" style="187" customWidth="1"/>
    <col min="10243" max="10243" width="66.42578125" style="187" customWidth="1"/>
    <col min="10244" max="10244" width="106.28515625" style="187" customWidth="1"/>
    <col min="10245" max="10245" width="15.42578125" style="187" customWidth="1"/>
    <col min="10246" max="10246" width="34.85546875" style="187" customWidth="1"/>
    <col min="10247" max="10247" width="47.42578125" style="187" customWidth="1"/>
    <col min="10248" max="10252" width="26.140625" style="187" customWidth="1"/>
    <col min="10253" max="10253" width="28.85546875" style="187" customWidth="1"/>
    <col min="10254" max="10492" width="11.42578125" style="187"/>
    <col min="10493" max="10493" width="34.42578125" style="187" customWidth="1"/>
    <col min="10494" max="10494" width="33.140625" style="187" customWidth="1"/>
    <col min="10495" max="10495" width="80.42578125" style="187" customWidth="1"/>
    <col min="10496" max="10496" width="14.85546875" style="187" customWidth="1"/>
    <col min="10497" max="10497" width="24.85546875" style="187" customWidth="1"/>
    <col min="10498" max="10498" width="120.42578125" style="187" customWidth="1"/>
    <col min="10499" max="10499" width="66.42578125" style="187" customWidth="1"/>
    <col min="10500" max="10500" width="106.28515625" style="187" customWidth="1"/>
    <col min="10501" max="10501" width="15.42578125" style="187" customWidth="1"/>
    <col min="10502" max="10502" width="34.85546875" style="187" customWidth="1"/>
    <col min="10503" max="10503" width="47.42578125" style="187" customWidth="1"/>
    <col min="10504" max="10508" width="26.140625" style="187" customWidth="1"/>
    <col min="10509" max="10509" width="28.85546875" style="187" customWidth="1"/>
    <col min="10510" max="10748" width="11.42578125" style="187"/>
    <col min="10749" max="10749" width="34.42578125" style="187" customWidth="1"/>
    <col min="10750" max="10750" width="33.140625" style="187" customWidth="1"/>
    <col min="10751" max="10751" width="80.42578125" style="187" customWidth="1"/>
    <col min="10752" max="10752" width="14.85546875" style="187" customWidth="1"/>
    <col min="10753" max="10753" width="24.85546875" style="187" customWidth="1"/>
    <col min="10754" max="10754" width="120.42578125" style="187" customWidth="1"/>
    <col min="10755" max="10755" width="66.42578125" style="187" customWidth="1"/>
    <col min="10756" max="10756" width="106.28515625" style="187" customWidth="1"/>
    <col min="10757" max="10757" width="15.42578125" style="187" customWidth="1"/>
    <col min="10758" max="10758" width="34.85546875" style="187" customWidth="1"/>
    <col min="10759" max="10759" width="47.42578125" style="187" customWidth="1"/>
    <col min="10760" max="10764" width="26.140625" style="187" customWidth="1"/>
    <col min="10765" max="10765" width="28.85546875" style="187" customWidth="1"/>
    <col min="10766" max="11004" width="11.42578125" style="187"/>
    <col min="11005" max="11005" width="34.42578125" style="187" customWidth="1"/>
    <col min="11006" max="11006" width="33.140625" style="187" customWidth="1"/>
    <col min="11007" max="11007" width="80.42578125" style="187" customWidth="1"/>
    <col min="11008" max="11008" width="14.85546875" style="187" customWidth="1"/>
    <col min="11009" max="11009" width="24.85546875" style="187" customWidth="1"/>
    <col min="11010" max="11010" width="120.42578125" style="187" customWidth="1"/>
    <col min="11011" max="11011" width="66.42578125" style="187" customWidth="1"/>
    <col min="11012" max="11012" width="106.28515625" style="187" customWidth="1"/>
    <col min="11013" max="11013" width="15.42578125" style="187" customWidth="1"/>
    <col min="11014" max="11014" width="34.85546875" style="187" customWidth="1"/>
    <col min="11015" max="11015" width="47.42578125" style="187" customWidth="1"/>
    <col min="11016" max="11020" width="26.140625" style="187" customWidth="1"/>
    <col min="11021" max="11021" width="28.85546875" style="187" customWidth="1"/>
    <col min="11022" max="11260" width="11.42578125" style="187"/>
    <col min="11261" max="11261" width="34.42578125" style="187" customWidth="1"/>
    <col min="11262" max="11262" width="33.140625" style="187" customWidth="1"/>
    <col min="11263" max="11263" width="80.42578125" style="187" customWidth="1"/>
    <col min="11264" max="11264" width="14.85546875" style="187" customWidth="1"/>
    <col min="11265" max="11265" width="24.85546875" style="187" customWidth="1"/>
    <col min="11266" max="11266" width="120.42578125" style="187" customWidth="1"/>
    <col min="11267" max="11267" width="66.42578125" style="187" customWidth="1"/>
    <col min="11268" max="11268" width="106.28515625" style="187" customWidth="1"/>
    <col min="11269" max="11269" width="15.42578125" style="187" customWidth="1"/>
    <col min="11270" max="11270" width="34.85546875" style="187" customWidth="1"/>
    <col min="11271" max="11271" width="47.42578125" style="187" customWidth="1"/>
    <col min="11272" max="11276" width="26.140625" style="187" customWidth="1"/>
    <col min="11277" max="11277" width="28.85546875" style="187" customWidth="1"/>
    <col min="11278" max="11516" width="11.42578125" style="187"/>
    <col min="11517" max="11517" width="34.42578125" style="187" customWidth="1"/>
    <col min="11518" max="11518" width="33.140625" style="187" customWidth="1"/>
    <col min="11519" max="11519" width="80.42578125" style="187" customWidth="1"/>
    <col min="11520" max="11520" width="14.85546875" style="187" customWidth="1"/>
    <col min="11521" max="11521" width="24.85546875" style="187" customWidth="1"/>
    <col min="11522" max="11522" width="120.42578125" style="187" customWidth="1"/>
    <col min="11523" max="11523" width="66.42578125" style="187" customWidth="1"/>
    <col min="11524" max="11524" width="106.28515625" style="187" customWidth="1"/>
    <col min="11525" max="11525" width="15.42578125" style="187" customWidth="1"/>
    <col min="11526" max="11526" width="34.85546875" style="187" customWidth="1"/>
    <col min="11527" max="11527" width="47.42578125" style="187" customWidth="1"/>
    <col min="11528" max="11532" width="26.140625" style="187" customWidth="1"/>
    <col min="11533" max="11533" width="28.85546875" style="187" customWidth="1"/>
    <col min="11534" max="11772" width="11.42578125" style="187"/>
    <col min="11773" max="11773" width="34.42578125" style="187" customWidth="1"/>
    <col min="11774" max="11774" width="33.140625" style="187" customWidth="1"/>
    <col min="11775" max="11775" width="80.42578125" style="187" customWidth="1"/>
    <col min="11776" max="11776" width="14.85546875" style="187" customWidth="1"/>
    <col min="11777" max="11777" width="24.85546875" style="187" customWidth="1"/>
    <col min="11778" max="11778" width="120.42578125" style="187" customWidth="1"/>
    <col min="11779" max="11779" width="66.42578125" style="187" customWidth="1"/>
    <col min="11780" max="11780" width="106.28515625" style="187" customWidth="1"/>
    <col min="11781" max="11781" width="15.42578125" style="187" customWidth="1"/>
    <col min="11782" max="11782" width="34.85546875" style="187" customWidth="1"/>
    <col min="11783" max="11783" width="47.42578125" style="187" customWidth="1"/>
    <col min="11784" max="11788" width="26.140625" style="187" customWidth="1"/>
    <col min="11789" max="11789" width="28.85546875" style="187" customWidth="1"/>
    <col min="11790" max="12028" width="11.42578125" style="187"/>
    <col min="12029" max="12029" width="34.42578125" style="187" customWidth="1"/>
    <col min="12030" max="12030" width="33.140625" style="187" customWidth="1"/>
    <col min="12031" max="12031" width="80.42578125" style="187" customWidth="1"/>
    <col min="12032" max="12032" width="14.85546875" style="187" customWidth="1"/>
    <col min="12033" max="12033" width="24.85546875" style="187" customWidth="1"/>
    <col min="12034" max="12034" width="120.42578125" style="187" customWidth="1"/>
    <col min="12035" max="12035" width="66.42578125" style="187" customWidth="1"/>
    <col min="12036" max="12036" width="106.28515625" style="187" customWidth="1"/>
    <col min="12037" max="12037" width="15.42578125" style="187" customWidth="1"/>
    <col min="12038" max="12038" width="34.85546875" style="187" customWidth="1"/>
    <col min="12039" max="12039" width="47.42578125" style="187" customWidth="1"/>
    <col min="12040" max="12044" width="26.140625" style="187" customWidth="1"/>
    <col min="12045" max="12045" width="28.85546875" style="187" customWidth="1"/>
    <col min="12046" max="12284" width="11.42578125" style="187"/>
    <col min="12285" max="12285" width="34.42578125" style="187" customWidth="1"/>
    <col min="12286" max="12286" width="33.140625" style="187" customWidth="1"/>
    <col min="12287" max="12287" width="80.42578125" style="187" customWidth="1"/>
    <col min="12288" max="12288" width="14.85546875" style="187" customWidth="1"/>
    <col min="12289" max="12289" width="24.85546875" style="187" customWidth="1"/>
    <col min="12290" max="12290" width="120.42578125" style="187" customWidth="1"/>
    <col min="12291" max="12291" width="66.42578125" style="187" customWidth="1"/>
    <col min="12292" max="12292" width="106.28515625" style="187" customWidth="1"/>
    <col min="12293" max="12293" width="15.42578125" style="187" customWidth="1"/>
    <col min="12294" max="12294" width="34.85546875" style="187" customWidth="1"/>
    <col min="12295" max="12295" width="47.42578125" style="187" customWidth="1"/>
    <col min="12296" max="12300" width="26.140625" style="187" customWidth="1"/>
    <col min="12301" max="12301" width="28.85546875" style="187" customWidth="1"/>
    <col min="12302" max="12540" width="11.42578125" style="187"/>
    <col min="12541" max="12541" width="34.42578125" style="187" customWidth="1"/>
    <col min="12542" max="12542" width="33.140625" style="187" customWidth="1"/>
    <col min="12543" max="12543" width="80.42578125" style="187" customWidth="1"/>
    <col min="12544" max="12544" width="14.85546875" style="187" customWidth="1"/>
    <col min="12545" max="12545" width="24.85546875" style="187" customWidth="1"/>
    <col min="12546" max="12546" width="120.42578125" style="187" customWidth="1"/>
    <col min="12547" max="12547" width="66.42578125" style="187" customWidth="1"/>
    <col min="12548" max="12548" width="106.28515625" style="187" customWidth="1"/>
    <col min="12549" max="12549" width="15.42578125" style="187" customWidth="1"/>
    <col min="12550" max="12550" width="34.85546875" style="187" customWidth="1"/>
    <col min="12551" max="12551" width="47.42578125" style="187" customWidth="1"/>
    <col min="12552" max="12556" width="26.140625" style="187" customWidth="1"/>
    <col min="12557" max="12557" width="28.85546875" style="187" customWidth="1"/>
    <col min="12558" max="12796" width="11.42578125" style="187"/>
    <col min="12797" max="12797" width="34.42578125" style="187" customWidth="1"/>
    <col min="12798" max="12798" width="33.140625" style="187" customWidth="1"/>
    <col min="12799" max="12799" width="80.42578125" style="187" customWidth="1"/>
    <col min="12800" max="12800" width="14.85546875" style="187" customWidth="1"/>
    <col min="12801" max="12801" width="24.85546875" style="187" customWidth="1"/>
    <col min="12802" max="12802" width="120.42578125" style="187" customWidth="1"/>
    <col min="12803" max="12803" width="66.42578125" style="187" customWidth="1"/>
    <col min="12804" max="12804" width="106.28515625" style="187" customWidth="1"/>
    <col min="12805" max="12805" width="15.42578125" style="187" customWidth="1"/>
    <col min="12806" max="12806" width="34.85546875" style="187" customWidth="1"/>
    <col min="12807" max="12807" width="47.42578125" style="187" customWidth="1"/>
    <col min="12808" max="12812" width="26.140625" style="187" customWidth="1"/>
    <col min="12813" max="12813" width="28.85546875" style="187" customWidth="1"/>
    <col min="12814" max="13052" width="11.42578125" style="187"/>
    <col min="13053" max="13053" width="34.42578125" style="187" customWidth="1"/>
    <col min="13054" max="13054" width="33.140625" style="187" customWidth="1"/>
    <col min="13055" max="13055" width="80.42578125" style="187" customWidth="1"/>
    <col min="13056" max="13056" width="14.85546875" style="187" customWidth="1"/>
    <col min="13057" max="13057" width="24.85546875" style="187" customWidth="1"/>
    <col min="13058" max="13058" width="120.42578125" style="187" customWidth="1"/>
    <col min="13059" max="13059" width="66.42578125" style="187" customWidth="1"/>
    <col min="13060" max="13060" width="106.28515625" style="187" customWidth="1"/>
    <col min="13061" max="13061" width="15.42578125" style="187" customWidth="1"/>
    <col min="13062" max="13062" width="34.85546875" style="187" customWidth="1"/>
    <col min="13063" max="13063" width="47.42578125" style="187" customWidth="1"/>
    <col min="13064" max="13068" width="26.140625" style="187" customWidth="1"/>
    <col min="13069" max="13069" width="28.85546875" style="187" customWidth="1"/>
    <col min="13070" max="13308" width="11.42578125" style="187"/>
    <col min="13309" max="13309" width="34.42578125" style="187" customWidth="1"/>
    <col min="13310" max="13310" width="33.140625" style="187" customWidth="1"/>
    <col min="13311" max="13311" width="80.42578125" style="187" customWidth="1"/>
    <col min="13312" max="13312" width="14.85546875" style="187" customWidth="1"/>
    <col min="13313" max="13313" width="24.85546875" style="187" customWidth="1"/>
    <col min="13314" max="13314" width="120.42578125" style="187" customWidth="1"/>
    <col min="13315" max="13315" width="66.42578125" style="187" customWidth="1"/>
    <col min="13316" max="13316" width="106.28515625" style="187" customWidth="1"/>
    <col min="13317" max="13317" width="15.42578125" style="187" customWidth="1"/>
    <col min="13318" max="13318" width="34.85546875" style="187" customWidth="1"/>
    <col min="13319" max="13319" width="47.42578125" style="187" customWidth="1"/>
    <col min="13320" max="13324" width="26.140625" style="187" customWidth="1"/>
    <col min="13325" max="13325" width="28.85546875" style="187" customWidth="1"/>
    <col min="13326" max="13564" width="11.42578125" style="187"/>
    <col min="13565" max="13565" width="34.42578125" style="187" customWidth="1"/>
    <col min="13566" max="13566" width="33.140625" style="187" customWidth="1"/>
    <col min="13567" max="13567" width="80.42578125" style="187" customWidth="1"/>
    <col min="13568" max="13568" width="14.85546875" style="187" customWidth="1"/>
    <col min="13569" max="13569" width="24.85546875" style="187" customWidth="1"/>
    <col min="13570" max="13570" width="120.42578125" style="187" customWidth="1"/>
    <col min="13571" max="13571" width="66.42578125" style="187" customWidth="1"/>
    <col min="13572" max="13572" width="106.28515625" style="187" customWidth="1"/>
    <col min="13573" max="13573" width="15.42578125" style="187" customWidth="1"/>
    <col min="13574" max="13574" width="34.85546875" style="187" customWidth="1"/>
    <col min="13575" max="13575" width="47.42578125" style="187" customWidth="1"/>
    <col min="13576" max="13580" width="26.140625" style="187" customWidth="1"/>
    <col min="13581" max="13581" width="28.85546875" style="187" customWidth="1"/>
    <col min="13582" max="13820" width="11.42578125" style="187"/>
    <col min="13821" max="13821" width="34.42578125" style="187" customWidth="1"/>
    <col min="13822" max="13822" width="33.140625" style="187" customWidth="1"/>
    <col min="13823" max="13823" width="80.42578125" style="187" customWidth="1"/>
    <col min="13824" max="13824" width="14.85546875" style="187" customWidth="1"/>
    <col min="13825" max="13825" width="24.85546875" style="187" customWidth="1"/>
    <col min="13826" max="13826" width="120.42578125" style="187" customWidth="1"/>
    <col min="13827" max="13827" width="66.42578125" style="187" customWidth="1"/>
    <col min="13828" max="13828" width="106.28515625" style="187" customWidth="1"/>
    <col min="13829" max="13829" width="15.42578125" style="187" customWidth="1"/>
    <col min="13830" max="13830" width="34.85546875" style="187" customWidth="1"/>
    <col min="13831" max="13831" width="47.42578125" style="187" customWidth="1"/>
    <col min="13832" max="13836" width="26.140625" style="187" customWidth="1"/>
    <col min="13837" max="13837" width="28.85546875" style="187" customWidth="1"/>
    <col min="13838" max="14076" width="11.42578125" style="187"/>
    <col min="14077" max="14077" width="34.42578125" style="187" customWidth="1"/>
    <col min="14078" max="14078" width="33.140625" style="187" customWidth="1"/>
    <col min="14079" max="14079" width="80.42578125" style="187" customWidth="1"/>
    <col min="14080" max="14080" width="14.85546875" style="187" customWidth="1"/>
    <col min="14081" max="14081" width="24.85546875" style="187" customWidth="1"/>
    <col min="14082" max="14082" width="120.42578125" style="187" customWidth="1"/>
    <col min="14083" max="14083" width="66.42578125" style="187" customWidth="1"/>
    <col min="14084" max="14084" width="106.28515625" style="187" customWidth="1"/>
    <col min="14085" max="14085" width="15.42578125" style="187" customWidth="1"/>
    <col min="14086" max="14086" width="34.85546875" style="187" customWidth="1"/>
    <col min="14087" max="14087" width="47.42578125" style="187" customWidth="1"/>
    <col min="14088" max="14092" width="26.140625" style="187" customWidth="1"/>
    <col min="14093" max="14093" width="28.85546875" style="187" customWidth="1"/>
    <col min="14094" max="14332" width="11.42578125" style="187"/>
    <col min="14333" max="14333" width="34.42578125" style="187" customWidth="1"/>
    <col min="14334" max="14334" width="33.140625" style="187" customWidth="1"/>
    <col min="14335" max="14335" width="80.42578125" style="187" customWidth="1"/>
    <col min="14336" max="14336" width="14.85546875" style="187" customWidth="1"/>
    <col min="14337" max="14337" width="24.85546875" style="187" customWidth="1"/>
    <col min="14338" max="14338" width="120.42578125" style="187" customWidth="1"/>
    <col min="14339" max="14339" width="66.42578125" style="187" customWidth="1"/>
    <col min="14340" max="14340" width="106.28515625" style="187" customWidth="1"/>
    <col min="14341" max="14341" width="15.42578125" style="187" customWidth="1"/>
    <col min="14342" max="14342" width="34.85546875" style="187" customWidth="1"/>
    <col min="14343" max="14343" width="47.42578125" style="187" customWidth="1"/>
    <col min="14344" max="14348" width="26.140625" style="187" customWidth="1"/>
    <col min="14349" max="14349" width="28.85546875" style="187" customWidth="1"/>
    <col min="14350" max="14588" width="11.42578125" style="187"/>
    <col min="14589" max="14589" width="34.42578125" style="187" customWidth="1"/>
    <col min="14590" max="14590" width="33.140625" style="187" customWidth="1"/>
    <col min="14591" max="14591" width="80.42578125" style="187" customWidth="1"/>
    <col min="14592" max="14592" width="14.85546875" style="187" customWidth="1"/>
    <col min="14593" max="14593" width="24.85546875" style="187" customWidth="1"/>
    <col min="14594" max="14594" width="120.42578125" style="187" customWidth="1"/>
    <col min="14595" max="14595" width="66.42578125" style="187" customWidth="1"/>
    <col min="14596" max="14596" width="106.28515625" style="187" customWidth="1"/>
    <col min="14597" max="14597" width="15.42578125" style="187" customWidth="1"/>
    <col min="14598" max="14598" width="34.85546875" style="187" customWidth="1"/>
    <col min="14599" max="14599" width="47.42578125" style="187" customWidth="1"/>
    <col min="14600" max="14604" width="26.140625" style="187" customWidth="1"/>
    <col min="14605" max="14605" width="28.85546875" style="187" customWidth="1"/>
    <col min="14606" max="14844" width="11.42578125" style="187"/>
    <col min="14845" max="14845" width="34.42578125" style="187" customWidth="1"/>
    <col min="14846" max="14846" width="33.140625" style="187" customWidth="1"/>
    <col min="14847" max="14847" width="80.42578125" style="187" customWidth="1"/>
    <col min="14848" max="14848" width="14.85546875" style="187" customWidth="1"/>
    <col min="14849" max="14849" width="24.85546875" style="187" customWidth="1"/>
    <col min="14850" max="14850" width="120.42578125" style="187" customWidth="1"/>
    <col min="14851" max="14851" width="66.42578125" style="187" customWidth="1"/>
    <col min="14852" max="14852" width="106.28515625" style="187" customWidth="1"/>
    <col min="14853" max="14853" width="15.42578125" style="187" customWidth="1"/>
    <col min="14854" max="14854" width="34.85546875" style="187" customWidth="1"/>
    <col min="14855" max="14855" width="47.42578125" style="187" customWidth="1"/>
    <col min="14856" max="14860" width="26.140625" style="187" customWidth="1"/>
    <col min="14861" max="14861" width="28.85546875" style="187" customWidth="1"/>
    <col min="14862" max="15100" width="11.42578125" style="187"/>
    <col min="15101" max="15101" width="34.42578125" style="187" customWidth="1"/>
    <col min="15102" max="15102" width="33.140625" style="187" customWidth="1"/>
    <col min="15103" max="15103" width="80.42578125" style="187" customWidth="1"/>
    <col min="15104" max="15104" width="14.85546875" style="187" customWidth="1"/>
    <col min="15105" max="15105" width="24.85546875" style="187" customWidth="1"/>
    <col min="15106" max="15106" width="120.42578125" style="187" customWidth="1"/>
    <col min="15107" max="15107" width="66.42578125" style="187" customWidth="1"/>
    <col min="15108" max="15108" width="106.28515625" style="187" customWidth="1"/>
    <col min="15109" max="15109" width="15.42578125" style="187" customWidth="1"/>
    <col min="15110" max="15110" width="34.85546875" style="187" customWidth="1"/>
    <col min="15111" max="15111" width="47.42578125" style="187" customWidth="1"/>
    <col min="15112" max="15116" width="26.140625" style="187" customWidth="1"/>
    <col min="15117" max="15117" width="28.85546875" style="187" customWidth="1"/>
    <col min="15118" max="15356" width="11.42578125" style="187"/>
    <col min="15357" max="15357" width="34.42578125" style="187" customWidth="1"/>
    <col min="15358" max="15358" width="33.140625" style="187" customWidth="1"/>
    <col min="15359" max="15359" width="80.42578125" style="187" customWidth="1"/>
    <col min="15360" max="15360" width="14.85546875" style="187" customWidth="1"/>
    <col min="15361" max="15361" width="24.85546875" style="187" customWidth="1"/>
    <col min="15362" max="15362" width="120.42578125" style="187" customWidth="1"/>
    <col min="15363" max="15363" width="66.42578125" style="187" customWidth="1"/>
    <col min="15364" max="15364" width="106.28515625" style="187" customWidth="1"/>
    <col min="15365" max="15365" width="15.42578125" style="187" customWidth="1"/>
    <col min="15366" max="15366" width="34.85546875" style="187" customWidth="1"/>
    <col min="15367" max="15367" width="47.42578125" style="187" customWidth="1"/>
    <col min="15368" max="15372" width="26.140625" style="187" customWidth="1"/>
    <col min="15373" max="15373" width="28.85546875" style="187" customWidth="1"/>
    <col min="15374" max="15612" width="11.42578125" style="187"/>
    <col min="15613" max="15613" width="34.42578125" style="187" customWidth="1"/>
    <col min="15614" max="15614" width="33.140625" style="187" customWidth="1"/>
    <col min="15615" max="15615" width="80.42578125" style="187" customWidth="1"/>
    <col min="15616" max="15616" width="14.85546875" style="187" customWidth="1"/>
    <col min="15617" max="15617" width="24.85546875" style="187" customWidth="1"/>
    <col min="15618" max="15618" width="120.42578125" style="187" customWidth="1"/>
    <col min="15619" max="15619" width="66.42578125" style="187" customWidth="1"/>
    <col min="15620" max="15620" width="106.28515625" style="187" customWidth="1"/>
    <col min="15621" max="15621" width="15.42578125" style="187" customWidth="1"/>
    <col min="15622" max="15622" width="34.85546875" style="187" customWidth="1"/>
    <col min="15623" max="15623" width="47.42578125" style="187" customWidth="1"/>
    <col min="15624" max="15628" width="26.140625" style="187" customWidth="1"/>
    <col min="15629" max="15629" width="28.85546875" style="187" customWidth="1"/>
    <col min="15630" max="15868" width="11.42578125" style="187"/>
    <col min="15869" max="15869" width="34.42578125" style="187" customWidth="1"/>
    <col min="15870" max="15870" width="33.140625" style="187" customWidth="1"/>
    <col min="15871" max="15871" width="80.42578125" style="187" customWidth="1"/>
    <col min="15872" max="15872" width="14.85546875" style="187" customWidth="1"/>
    <col min="15873" max="15873" width="24.85546875" style="187" customWidth="1"/>
    <col min="15874" max="15874" width="120.42578125" style="187" customWidth="1"/>
    <col min="15875" max="15875" width="66.42578125" style="187" customWidth="1"/>
    <col min="15876" max="15876" width="106.28515625" style="187" customWidth="1"/>
    <col min="15877" max="15877" width="15.42578125" style="187" customWidth="1"/>
    <col min="15878" max="15878" width="34.85546875" style="187" customWidth="1"/>
    <col min="15879" max="15879" width="47.42578125" style="187" customWidth="1"/>
    <col min="15880" max="15884" width="26.140625" style="187" customWidth="1"/>
    <col min="15885" max="15885" width="28.85546875" style="187" customWidth="1"/>
    <col min="15886" max="16124" width="11.42578125" style="187"/>
    <col min="16125" max="16125" width="34.42578125" style="187" customWidth="1"/>
    <col min="16126" max="16126" width="33.140625" style="187" customWidth="1"/>
    <col min="16127" max="16127" width="80.42578125" style="187" customWidth="1"/>
    <col min="16128" max="16128" width="14.85546875" style="187" customWidth="1"/>
    <col min="16129" max="16129" width="24.85546875" style="187" customWidth="1"/>
    <col min="16130" max="16130" width="120.42578125" style="187" customWidth="1"/>
    <col min="16131" max="16131" width="66.42578125" style="187" customWidth="1"/>
    <col min="16132" max="16132" width="106.28515625" style="187" customWidth="1"/>
    <col min="16133" max="16133" width="15.42578125" style="187" customWidth="1"/>
    <col min="16134" max="16134" width="34.85546875" style="187" customWidth="1"/>
    <col min="16135" max="16135" width="47.42578125" style="187" customWidth="1"/>
    <col min="16136" max="16140" width="26.140625" style="187" customWidth="1"/>
    <col min="16141" max="16141" width="28.85546875" style="187" customWidth="1"/>
    <col min="16142" max="16380" width="11.42578125" style="187"/>
    <col min="16381" max="16384" width="11.42578125" style="187" customWidth="1"/>
  </cols>
  <sheetData>
    <row r="1" spans="1:252" ht="23.25" customHeight="1" x14ac:dyDescent="0.2">
      <c r="A1" s="246"/>
      <c r="B1" s="246" t="s">
        <v>330</v>
      </c>
      <c r="C1" s="246"/>
      <c r="D1" s="246"/>
      <c r="E1" s="246"/>
      <c r="F1" s="246"/>
      <c r="G1" s="246"/>
      <c r="H1" s="246"/>
      <c r="I1" s="246"/>
      <c r="J1" s="247"/>
      <c r="K1" s="247"/>
      <c r="L1" s="248"/>
      <c r="M1" s="249"/>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row>
    <row r="2" spans="1:252" ht="32.25" customHeight="1" x14ac:dyDescent="0.2">
      <c r="A2" s="234"/>
      <c r="B2" s="250"/>
      <c r="C2" s="250"/>
      <c r="D2" s="250"/>
      <c r="E2" s="250"/>
      <c r="F2" s="250"/>
      <c r="G2" s="250"/>
      <c r="H2" s="250"/>
      <c r="I2" s="234"/>
      <c r="J2" s="235"/>
      <c r="K2" s="235"/>
      <c r="L2" s="236"/>
      <c r="M2" s="237"/>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row>
    <row r="3" spans="1:252" ht="51" customHeight="1" x14ac:dyDescent="0.2">
      <c r="A3" s="234"/>
      <c r="B3" s="234" t="s">
        <v>312</v>
      </c>
      <c r="C3" s="234"/>
      <c r="D3" s="234"/>
      <c r="E3" s="234"/>
      <c r="F3" s="234"/>
      <c r="G3" s="234"/>
      <c r="H3" s="234"/>
      <c r="I3" s="234"/>
      <c r="J3" s="234"/>
      <c r="K3" s="235"/>
      <c r="L3" s="236"/>
      <c r="M3" s="237"/>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row>
    <row r="4" spans="1:252" x14ac:dyDescent="0.2">
      <c r="A4" s="238"/>
      <c r="B4" s="238"/>
      <c r="C4" s="238"/>
      <c r="D4" s="238"/>
      <c r="E4" s="238"/>
      <c r="F4" s="238"/>
      <c r="G4" s="238"/>
      <c r="H4" s="188"/>
      <c r="I4" s="188"/>
      <c r="J4" s="188"/>
      <c r="K4" s="188"/>
      <c r="L4" s="188"/>
    </row>
    <row r="5" spans="1:252" x14ac:dyDescent="0.2">
      <c r="A5" s="189" t="s">
        <v>5</v>
      </c>
      <c r="B5" s="230">
        <v>45674</v>
      </c>
    </row>
    <row r="6" spans="1:252" x14ac:dyDescent="0.2">
      <c r="A6" s="239" t="s">
        <v>412</v>
      </c>
      <c r="B6" s="240"/>
      <c r="C6" s="240"/>
      <c r="D6" s="240"/>
      <c r="E6" s="240"/>
      <c r="F6" s="240"/>
      <c r="G6" s="240"/>
      <c r="H6" s="240"/>
      <c r="I6" s="240"/>
      <c r="J6" s="183"/>
      <c r="K6" s="183"/>
      <c r="L6" s="183"/>
      <c r="O6" s="190"/>
    </row>
    <row r="7" spans="1:252" ht="15.75" thickBot="1" x14ac:dyDescent="0.25">
      <c r="H7" s="184" t="s">
        <v>212</v>
      </c>
      <c r="I7" s="185" t="s">
        <v>204</v>
      </c>
      <c r="J7" s="185" t="s">
        <v>213</v>
      </c>
      <c r="K7" s="191"/>
      <c r="L7" s="191"/>
    </row>
    <row r="8" spans="1:252" ht="68.099999999999994" customHeight="1" x14ac:dyDescent="0.2">
      <c r="A8" s="242" t="s">
        <v>6</v>
      </c>
      <c r="B8" s="232" t="s">
        <v>214</v>
      </c>
      <c r="C8" s="232" t="s">
        <v>8</v>
      </c>
      <c r="D8" s="232"/>
      <c r="E8" s="232" t="s">
        <v>215</v>
      </c>
      <c r="F8" s="232"/>
      <c r="G8" s="232"/>
      <c r="H8" s="232" t="s">
        <v>216</v>
      </c>
      <c r="I8" s="232" t="s">
        <v>217</v>
      </c>
      <c r="J8" s="232" t="s">
        <v>218</v>
      </c>
      <c r="K8" s="232" t="s">
        <v>219</v>
      </c>
      <c r="L8" s="232" t="s">
        <v>220</v>
      </c>
      <c r="M8" s="244" t="s">
        <v>9</v>
      </c>
    </row>
    <row r="9" spans="1:252" x14ac:dyDescent="0.2">
      <c r="A9" s="243"/>
      <c r="B9" s="233"/>
      <c r="C9" s="233"/>
      <c r="D9" s="233"/>
      <c r="E9" s="233"/>
      <c r="F9" s="233"/>
      <c r="G9" s="233"/>
      <c r="H9" s="233"/>
      <c r="I9" s="233"/>
      <c r="J9" s="233"/>
      <c r="K9" s="233"/>
      <c r="L9" s="233"/>
      <c r="M9" s="245"/>
    </row>
    <row r="10" spans="1:252" x14ac:dyDescent="0.2">
      <c r="A10" s="243"/>
      <c r="B10" s="233"/>
      <c r="C10" s="192" t="s">
        <v>221</v>
      </c>
      <c r="D10" s="192" t="s">
        <v>222</v>
      </c>
      <c r="E10" s="233"/>
      <c r="F10" s="233"/>
      <c r="G10" s="233"/>
      <c r="H10" s="233"/>
      <c r="I10" s="233"/>
      <c r="J10" s="233"/>
      <c r="K10" s="233"/>
      <c r="L10" s="233"/>
      <c r="M10" s="245"/>
    </row>
    <row r="11" spans="1:252" ht="164.25" customHeight="1" x14ac:dyDescent="0.2">
      <c r="A11" s="193" t="s">
        <v>223</v>
      </c>
      <c r="B11" s="194" t="s">
        <v>271</v>
      </c>
      <c r="C11" s="195" t="s">
        <v>287</v>
      </c>
      <c r="D11" s="195" t="s">
        <v>288</v>
      </c>
      <c r="E11" s="241" t="s">
        <v>289</v>
      </c>
      <c r="F11" s="241"/>
      <c r="G11" s="241"/>
      <c r="H11" s="196" t="s">
        <v>204</v>
      </c>
      <c r="I11" s="196" t="s">
        <v>204</v>
      </c>
      <c r="J11" s="196" t="s">
        <v>204</v>
      </c>
      <c r="K11" s="196" t="s">
        <v>204</v>
      </c>
      <c r="L11" s="194" t="s">
        <v>348</v>
      </c>
      <c r="M11" s="197" t="s">
        <v>264</v>
      </c>
    </row>
    <row r="12" spans="1:252" ht="216" customHeight="1" x14ac:dyDescent="0.2">
      <c r="A12" s="193" t="s">
        <v>224</v>
      </c>
      <c r="B12" s="194" t="s">
        <v>274</v>
      </c>
      <c r="C12" s="195" t="s">
        <v>290</v>
      </c>
      <c r="D12" s="195" t="s">
        <v>291</v>
      </c>
      <c r="E12" s="241" t="s">
        <v>289</v>
      </c>
      <c r="F12" s="241"/>
      <c r="G12" s="241"/>
      <c r="H12" s="196" t="s">
        <v>204</v>
      </c>
      <c r="I12" s="196" t="s">
        <v>204</v>
      </c>
      <c r="J12" s="196" t="s">
        <v>204</v>
      </c>
      <c r="K12" s="196" t="s">
        <v>204</v>
      </c>
      <c r="L12" s="194" t="s">
        <v>331</v>
      </c>
      <c r="M12" s="197" t="s">
        <v>264</v>
      </c>
    </row>
    <row r="13" spans="1:252" ht="66" customHeight="1" x14ac:dyDescent="0.2">
      <c r="A13" s="193" t="s">
        <v>225</v>
      </c>
      <c r="B13" s="194" t="s">
        <v>275</v>
      </c>
      <c r="C13" s="195" t="s">
        <v>292</v>
      </c>
      <c r="D13" s="195"/>
      <c r="E13" s="241" t="s">
        <v>293</v>
      </c>
      <c r="F13" s="241"/>
      <c r="G13" s="241"/>
      <c r="H13" s="196" t="s">
        <v>204</v>
      </c>
      <c r="I13" s="196" t="s">
        <v>204</v>
      </c>
      <c r="J13" s="196" t="s">
        <v>204</v>
      </c>
      <c r="K13" s="196" t="s">
        <v>204</v>
      </c>
      <c r="L13" s="194" t="s">
        <v>294</v>
      </c>
      <c r="M13" s="197" t="s">
        <v>264</v>
      </c>
    </row>
    <row r="14" spans="1:252" ht="120.95" customHeight="1" x14ac:dyDescent="0.2">
      <c r="A14" s="193" t="s">
        <v>226</v>
      </c>
      <c r="B14" s="194" t="s">
        <v>276</v>
      </c>
      <c r="C14" s="195" t="s">
        <v>295</v>
      </c>
      <c r="D14" s="195"/>
      <c r="E14" s="241" t="s">
        <v>296</v>
      </c>
      <c r="F14" s="241"/>
      <c r="G14" s="241"/>
      <c r="H14" s="196" t="s">
        <v>204</v>
      </c>
      <c r="I14" s="196" t="s">
        <v>204</v>
      </c>
      <c r="J14" s="196" t="s">
        <v>204</v>
      </c>
      <c r="K14" s="196" t="s">
        <v>204</v>
      </c>
      <c r="L14" s="194" t="s">
        <v>297</v>
      </c>
      <c r="M14" s="197" t="s">
        <v>264</v>
      </c>
    </row>
    <row r="15" spans="1:252" s="191" customFormat="1" ht="225" x14ac:dyDescent="0.2">
      <c r="A15" s="198" t="s">
        <v>227</v>
      </c>
      <c r="B15" s="199" t="s">
        <v>281</v>
      </c>
      <c r="C15" s="200" t="s">
        <v>298</v>
      </c>
      <c r="D15" s="200"/>
      <c r="E15" s="231" t="s">
        <v>299</v>
      </c>
      <c r="F15" s="231"/>
      <c r="G15" s="231"/>
      <c r="H15" s="201" t="s">
        <v>204</v>
      </c>
      <c r="I15" s="201" t="s">
        <v>204</v>
      </c>
      <c r="J15" s="201" t="s">
        <v>204</v>
      </c>
      <c r="K15" s="201" t="s">
        <v>204</v>
      </c>
      <c r="L15" s="199" t="s">
        <v>334</v>
      </c>
      <c r="M15" s="202" t="s">
        <v>264</v>
      </c>
    </row>
    <row r="16" spans="1:252" ht="75.95" customHeight="1" x14ac:dyDescent="0.2">
      <c r="A16" s="193" t="s">
        <v>228</v>
      </c>
      <c r="B16" s="194" t="s">
        <v>282</v>
      </c>
      <c r="C16" s="195" t="s">
        <v>300</v>
      </c>
      <c r="D16" s="195"/>
      <c r="E16" s="241" t="s">
        <v>301</v>
      </c>
      <c r="F16" s="241"/>
      <c r="G16" s="241"/>
      <c r="H16" s="196" t="s">
        <v>204</v>
      </c>
      <c r="I16" s="196" t="s">
        <v>204</v>
      </c>
      <c r="J16" s="196" t="s">
        <v>204</v>
      </c>
      <c r="K16" s="196" t="s">
        <v>204</v>
      </c>
      <c r="L16" s="194" t="s">
        <v>332</v>
      </c>
      <c r="M16" s="197" t="s">
        <v>264</v>
      </c>
    </row>
    <row r="17" spans="1:252" s="191" customFormat="1" ht="87" customHeight="1" x14ac:dyDescent="0.2">
      <c r="A17" s="198" t="s">
        <v>272</v>
      </c>
      <c r="B17" s="199" t="s">
        <v>283</v>
      </c>
      <c r="C17" s="200" t="s">
        <v>304</v>
      </c>
      <c r="D17" s="200"/>
      <c r="E17" s="231" t="s">
        <v>302</v>
      </c>
      <c r="F17" s="231"/>
      <c r="G17" s="231"/>
      <c r="H17" s="201" t="s">
        <v>204</v>
      </c>
      <c r="I17" s="201" t="s">
        <v>204</v>
      </c>
      <c r="J17" s="201" t="s">
        <v>204</v>
      </c>
      <c r="K17" s="201" t="s">
        <v>204</v>
      </c>
      <c r="L17" s="199" t="s">
        <v>334</v>
      </c>
      <c r="M17" s="202" t="s">
        <v>264</v>
      </c>
    </row>
    <row r="18" spans="1:252" ht="45" x14ac:dyDescent="0.2">
      <c r="A18" s="193" t="s">
        <v>273</v>
      </c>
      <c r="B18" s="194" t="s">
        <v>284</v>
      </c>
      <c r="C18" s="195" t="s">
        <v>303</v>
      </c>
      <c r="D18" s="195"/>
      <c r="E18" s="241" t="s">
        <v>305</v>
      </c>
      <c r="F18" s="241"/>
      <c r="G18" s="241"/>
      <c r="H18" s="196" t="s">
        <v>204</v>
      </c>
      <c r="I18" s="196" t="s">
        <v>204</v>
      </c>
      <c r="J18" s="196" t="s">
        <v>204</v>
      </c>
      <c r="K18" s="196" t="s">
        <v>204</v>
      </c>
      <c r="L18" s="194" t="s">
        <v>340</v>
      </c>
      <c r="M18" s="197" t="s">
        <v>264</v>
      </c>
    </row>
    <row r="19" spans="1:252" ht="54" customHeight="1" x14ac:dyDescent="0.2">
      <c r="A19" s="193" t="s">
        <v>277</v>
      </c>
      <c r="B19" s="194" t="s">
        <v>285</v>
      </c>
      <c r="C19" s="195" t="s">
        <v>306</v>
      </c>
      <c r="D19" s="195"/>
      <c r="E19" s="241" t="s">
        <v>307</v>
      </c>
      <c r="F19" s="241"/>
      <c r="G19" s="241"/>
      <c r="H19" s="196" t="s">
        <v>204</v>
      </c>
      <c r="I19" s="196" t="s">
        <v>204</v>
      </c>
      <c r="J19" s="196" t="s">
        <v>204</v>
      </c>
      <c r="K19" s="196" t="s">
        <v>204</v>
      </c>
      <c r="L19" s="194" t="s">
        <v>333</v>
      </c>
      <c r="M19" s="197" t="s">
        <v>264</v>
      </c>
    </row>
    <row r="20" spans="1:252" ht="234" customHeight="1" x14ac:dyDescent="0.2">
      <c r="A20" s="193" t="s">
        <v>278</v>
      </c>
      <c r="B20" s="194" t="s">
        <v>286</v>
      </c>
      <c r="C20" s="195" t="s">
        <v>308</v>
      </c>
      <c r="D20" s="195" t="s">
        <v>309</v>
      </c>
      <c r="E20" s="241" t="s">
        <v>310</v>
      </c>
      <c r="F20" s="241"/>
      <c r="G20" s="241"/>
      <c r="H20" s="196" t="s">
        <v>204</v>
      </c>
      <c r="I20" s="196" t="s">
        <v>204</v>
      </c>
      <c r="J20" s="196" t="s">
        <v>204</v>
      </c>
      <c r="K20" s="196" t="s">
        <v>204</v>
      </c>
      <c r="L20" s="194" t="s">
        <v>311</v>
      </c>
      <c r="M20" s="197" t="s">
        <v>264</v>
      </c>
    </row>
    <row r="21" spans="1:252" s="191" customFormat="1" ht="234" customHeight="1" x14ac:dyDescent="0.2">
      <c r="A21" s="198" t="s">
        <v>279</v>
      </c>
      <c r="B21" s="199" t="s">
        <v>367</v>
      </c>
      <c r="C21" s="200" t="s">
        <v>308</v>
      </c>
      <c r="D21" s="200" t="s">
        <v>309</v>
      </c>
      <c r="E21" s="231" t="s">
        <v>366</v>
      </c>
      <c r="F21" s="231"/>
      <c r="G21" s="231"/>
      <c r="H21" s="201" t="s">
        <v>204</v>
      </c>
      <c r="I21" s="201" t="s">
        <v>204</v>
      </c>
      <c r="J21" s="201" t="s">
        <v>204</v>
      </c>
      <c r="K21" s="201" t="s">
        <v>204</v>
      </c>
      <c r="L21" s="199" t="s">
        <v>334</v>
      </c>
      <c r="M21" s="202" t="s">
        <v>264</v>
      </c>
    </row>
    <row r="22" spans="1:252" ht="234" customHeight="1" x14ac:dyDescent="0.2">
      <c r="A22" s="193" t="s">
        <v>280</v>
      </c>
      <c r="B22" s="194" t="s">
        <v>368</v>
      </c>
      <c r="C22" s="195" t="s">
        <v>308</v>
      </c>
      <c r="D22" s="195" t="s">
        <v>309</v>
      </c>
      <c r="E22" s="241" t="s">
        <v>366</v>
      </c>
      <c r="F22" s="241"/>
      <c r="G22" s="241"/>
      <c r="H22" s="196" t="s">
        <v>204</v>
      </c>
      <c r="I22" s="196" t="s">
        <v>204</v>
      </c>
      <c r="J22" s="196" t="s">
        <v>204</v>
      </c>
      <c r="K22" s="196" t="s">
        <v>204</v>
      </c>
      <c r="L22" s="194" t="s">
        <v>332</v>
      </c>
      <c r="M22" s="197" t="s">
        <v>264</v>
      </c>
    </row>
    <row r="23" spans="1:252" s="203" customFormat="1" ht="161.1" customHeight="1" x14ac:dyDescent="0.2">
      <c r="A23" s="198" t="s">
        <v>363</v>
      </c>
      <c r="B23" s="199" t="s">
        <v>369</v>
      </c>
      <c r="C23" s="200" t="s">
        <v>364</v>
      </c>
      <c r="D23" s="200" t="s">
        <v>365</v>
      </c>
      <c r="E23" s="231" t="s">
        <v>400</v>
      </c>
      <c r="F23" s="231"/>
      <c r="G23" s="231"/>
      <c r="H23" s="201" t="s">
        <v>204</v>
      </c>
      <c r="I23" s="201" t="s">
        <v>204</v>
      </c>
      <c r="J23" s="201" t="s">
        <v>204</v>
      </c>
      <c r="K23" s="201" t="s">
        <v>204</v>
      </c>
      <c r="L23" s="199" t="s">
        <v>334</v>
      </c>
      <c r="M23" s="202" t="s">
        <v>264</v>
      </c>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row>
    <row r="24" spans="1:252" ht="150" customHeight="1" x14ac:dyDescent="0.2">
      <c r="A24" s="193" t="s">
        <v>380</v>
      </c>
      <c r="B24" s="194" t="s">
        <v>370</v>
      </c>
      <c r="C24" s="204" t="s">
        <v>390</v>
      </c>
      <c r="D24" s="204" t="s">
        <v>391</v>
      </c>
      <c r="E24" s="231" t="s">
        <v>401</v>
      </c>
      <c r="F24" s="231"/>
      <c r="G24" s="231"/>
      <c r="H24" s="201" t="s">
        <v>204</v>
      </c>
      <c r="I24" s="201" t="s">
        <v>204</v>
      </c>
      <c r="J24" s="201" t="s">
        <v>204</v>
      </c>
      <c r="K24" s="201" t="s">
        <v>204</v>
      </c>
      <c r="L24" s="199" t="s">
        <v>413</v>
      </c>
      <c r="M24" s="202" t="s">
        <v>264</v>
      </c>
    </row>
    <row r="25" spans="1:252" ht="129.94999999999999" customHeight="1" x14ac:dyDescent="0.2">
      <c r="A25" s="193" t="s">
        <v>381</v>
      </c>
      <c r="B25" s="194" t="s">
        <v>371</v>
      </c>
      <c r="C25" s="204" t="s">
        <v>392</v>
      </c>
      <c r="D25" s="205"/>
      <c r="E25" s="231" t="s">
        <v>402</v>
      </c>
      <c r="F25" s="231"/>
      <c r="G25" s="231"/>
      <c r="H25" s="201" t="s">
        <v>204</v>
      </c>
      <c r="I25" s="201" t="s">
        <v>204</v>
      </c>
      <c r="J25" s="201" t="s">
        <v>204</v>
      </c>
      <c r="K25" s="201" t="s">
        <v>204</v>
      </c>
      <c r="L25" s="199" t="s">
        <v>414</v>
      </c>
      <c r="M25" s="202" t="s">
        <v>264</v>
      </c>
    </row>
    <row r="26" spans="1:252" ht="293.10000000000002" customHeight="1" x14ac:dyDescent="0.2">
      <c r="A26" s="193" t="s">
        <v>382</v>
      </c>
      <c r="B26" s="194" t="s">
        <v>372</v>
      </c>
      <c r="C26" s="206" t="s">
        <v>393</v>
      </c>
      <c r="D26" s="205"/>
      <c r="E26" s="231" t="s">
        <v>403</v>
      </c>
      <c r="F26" s="231"/>
      <c r="G26" s="231"/>
      <c r="H26" s="201" t="s">
        <v>204</v>
      </c>
      <c r="I26" s="201" t="s">
        <v>204</v>
      </c>
      <c r="J26" s="201" t="s">
        <v>204</v>
      </c>
      <c r="K26" s="201" t="s">
        <v>204</v>
      </c>
      <c r="L26" s="199" t="s">
        <v>348</v>
      </c>
      <c r="M26" s="202" t="s">
        <v>264</v>
      </c>
    </row>
    <row r="27" spans="1:252" ht="120.95" customHeight="1" x14ac:dyDescent="0.2">
      <c r="A27" s="193" t="s">
        <v>383</v>
      </c>
      <c r="B27" s="229" t="s">
        <v>373</v>
      </c>
      <c r="C27" s="206" t="s">
        <v>394</v>
      </c>
      <c r="D27" s="205"/>
      <c r="E27" s="231" t="s">
        <v>404</v>
      </c>
      <c r="F27" s="231"/>
      <c r="G27" s="231"/>
      <c r="H27" s="201" t="s">
        <v>204</v>
      </c>
      <c r="I27" s="201" t="s">
        <v>204</v>
      </c>
      <c r="J27" s="201" t="s">
        <v>204</v>
      </c>
      <c r="K27" s="201" t="s">
        <v>204</v>
      </c>
      <c r="L27" s="199" t="s">
        <v>414</v>
      </c>
      <c r="M27" s="202" t="s">
        <v>264</v>
      </c>
    </row>
    <row r="28" spans="1:252" ht="102" customHeight="1" x14ac:dyDescent="0.2">
      <c r="A28" s="193" t="s">
        <v>384</v>
      </c>
      <c r="B28" s="194" t="s">
        <v>374</v>
      </c>
      <c r="C28" s="206" t="s">
        <v>395</v>
      </c>
      <c r="D28" s="205"/>
      <c r="E28" s="231" t="s">
        <v>405</v>
      </c>
      <c r="F28" s="231"/>
      <c r="G28" s="231"/>
      <c r="H28" s="201" t="s">
        <v>204</v>
      </c>
      <c r="I28" s="201" t="s">
        <v>204</v>
      </c>
      <c r="J28" s="201" t="s">
        <v>204</v>
      </c>
      <c r="K28" s="201" t="s">
        <v>204</v>
      </c>
      <c r="L28" s="199" t="s">
        <v>413</v>
      </c>
      <c r="M28" s="202" t="s">
        <v>264</v>
      </c>
    </row>
    <row r="29" spans="1:252" ht="140.1" customHeight="1" x14ac:dyDescent="0.2">
      <c r="A29" s="193" t="s">
        <v>385</v>
      </c>
      <c r="B29" s="194" t="s">
        <v>375</v>
      </c>
      <c r="C29" s="206" t="s">
        <v>396</v>
      </c>
      <c r="D29" s="205"/>
      <c r="E29" s="231" t="s">
        <v>406</v>
      </c>
      <c r="F29" s="231"/>
      <c r="G29" s="231"/>
      <c r="H29" s="201" t="s">
        <v>204</v>
      </c>
      <c r="I29" s="201" t="s">
        <v>204</v>
      </c>
      <c r="J29" s="201" t="s">
        <v>204</v>
      </c>
      <c r="K29" s="201" t="s">
        <v>204</v>
      </c>
      <c r="L29" s="199" t="s">
        <v>348</v>
      </c>
      <c r="M29" s="202" t="s">
        <v>264</v>
      </c>
    </row>
    <row r="30" spans="1:252" ht="111.95" customHeight="1" x14ac:dyDescent="0.2">
      <c r="A30" s="193" t="s">
        <v>386</v>
      </c>
      <c r="B30" s="194" t="s">
        <v>376</v>
      </c>
      <c r="C30" s="207" t="s">
        <v>397</v>
      </c>
      <c r="D30" s="205"/>
      <c r="E30" s="231" t="s">
        <v>407</v>
      </c>
      <c r="F30" s="231"/>
      <c r="G30" s="231"/>
      <c r="H30" s="201" t="s">
        <v>204</v>
      </c>
      <c r="I30" s="201" t="s">
        <v>204</v>
      </c>
      <c r="J30" s="201" t="s">
        <v>204</v>
      </c>
      <c r="K30" s="201" t="s">
        <v>204</v>
      </c>
      <c r="L30" s="199" t="s">
        <v>334</v>
      </c>
      <c r="M30" s="202" t="s">
        <v>264</v>
      </c>
    </row>
    <row r="31" spans="1:252" ht="111" customHeight="1" x14ac:dyDescent="0.2">
      <c r="A31" s="193" t="s">
        <v>387</v>
      </c>
      <c r="B31" s="194" t="s">
        <v>377</v>
      </c>
      <c r="C31" s="206" t="s">
        <v>398</v>
      </c>
      <c r="D31" s="205"/>
      <c r="E31" s="231" t="s">
        <v>408</v>
      </c>
      <c r="F31" s="231"/>
      <c r="G31" s="231"/>
      <c r="H31" s="201" t="s">
        <v>204</v>
      </c>
      <c r="I31" s="201" t="s">
        <v>204</v>
      </c>
      <c r="J31" s="201" t="s">
        <v>204</v>
      </c>
      <c r="K31" s="201" t="s">
        <v>204</v>
      </c>
      <c r="L31" s="199" t="s">
        <v>348</v>
      </c>
      <c r="M31" s="202" t="s">
        <v>264</v>
      </c>
    </row>
    <row r="32" spans="1:252" ht="200.1" customHeight="1" x14ac:dyDescent="0.2">
      <c r="A32" s="193" t="s">
        <v>388</v>
      </c>
      <c r="B32" s="194" t="s">
        <v>378</v>
      </c>
      <c r="C32" s="206" t="s">
        <v>399</v>
      </c>
      <c r="D32" s="205"/>
      <c r="E32" s="231" t="s">
        <v>409</v>
      </c>
      <c r="F32" s="231"/>
      <c r="G32" s="231"/>
      <c r="H32" s="201" t="s">
        <v>204</v>
      </c>
      <c r="I32" s="201" t="s">
        <v>204</v>
      </c>
      <c r="J32" s="201" t="s">
        <v>204</v>
      </c>
      <c r="K32" s="201" t="s">
        <v>204</v>
      </c>
      <c r="L32" s="199" t="s">
        <v>414</v>
      </c>
      <c r="M32" s="202" t="s">
        <v>264</v>
      </c>
    </row>
    <row r="33" spans="1:13" ht="281.10000000000002" customHeight="1" x14ac:dyDescent="0.2">
      <c r="A33" s="193" t="s">
        <v>389</v>
      </c>
      <c r="B33" s="194" t="s">
        <v>379</v>
      </c>
      <c r="C33" s="206" t="s">
        <v>410</v>
      </c>
      <c r="D33" s="195" t="s">
        <v>415</v>
      </c>
      <c r="E33" s="231" t="s">
        <v>411</v>
      </c>
      <c r="F33" s="231"/>
      <c r="G33" s="231"/>
      <c r="H33" s="201" t="s">
        <v>204</v>
      </c>
      <c r="I33" s="201" t="s">
        <v>204</v>
      </c>
      <c r="J33" s="201" t="s">
        <v>204</v>
      </c>
      <c r="K33" s="201" t="s">
        <v>204</v>
      </c>
      <c r="L33" s="199" t="s">
        <v>334</v>
      </c>
      <c r="M33" s="202" t="s">
        <v>264</v>
      </c>
    </row>
    <row r="34" spans="1:13" ht="135" customHeight="1" x14ac:dyDescent="0.2">
      <c r="A34" s="193" t="s">
        <v>430</v>
      </c>
      <c r="B34" s="194" t="s">
        <v>433</v>
      </c>
      <c r="C34" s="206" t="s">
        <v>436</v>
      </c>
      <c r="D34" s="195" t="s">
        <v>415</v>
      </c>
      <c r="E34" s="231" t="s">
        <v>437</v>
      </c>
      <c r="F34" s="231"/>
      <c r="G34" s="231"/>
      <c r="H34" s="201" t="s">
        <v>204</v>
      </c>
      <c r="I34" s="201" t="s">
        <v>204</v>
      </c>
      <c r="J34" s="201" t="s">
        <v>204</v>
      </c>
      <c r="K34" s="201" t="s">
        <v>204</v>
      </c>
      <c r="L34" s="194" t="s">
        <v>348</v>
      </c>
      <c r="M34" s="202" t="s">
        <v>264</v>
      </c>
    </row>
    <row r="35" spans="1:13" ht="135" x14ac:dyDescent="0.2">
      <c r="A35" s="193" t="s">
        <v>431</v>
      </c>
      <c r="B35" s="194" t="s">
        <v>434</v>
      </c>
      <c r="C35" s="206" t="s">
        <v>441</v>
      </c>
      <c r="D35" s="195" t="s">
        <v>415</v>
      </c>
      <c r="E35" s="231" t="s">
        <v>438</v>
      </c>
      <c r="F35" s="231"/>
      <c r="G35" s="231"/>
      <c r="H35" s="201" t="s">
        <v>204</v>
      </c>
      <c r="I35" s="201" t="s">
        <v>204</v>
      </c>
      <c r="J35" s="201" t="s">
        <v>204</v>
      </c>
      <c r="K35" s="201" t="s">
        <v>204</v>
      </c>
      <c r="L35" s="194" t="s">
        <v>348</v>
      </c>
      <c r="M35" s="202" t="s">
        <v>264</v>
      </c>
    </row>
    <row r="36" spans="1:13" ht="105" x14ac:dyDescent="0.2">
      <c r="A36" s="193" t="s">
        <v>432</v>
      </c>
      <c r="B36" s="194" t="s">
        <v>435</v>
      </c>
      <c r="C36" s="206" t="s">
        <v>439</v>
      </c>
      <c r="D36" s="195" t="s">
        <v>415</v>
      </c>
      <c r="E36" s="231" t="s">
        <v>440</v>
      </c>
      <c r="F36" s="231"/>
      <c r="G36" s="231"/>
      <c r="H36" s="201" t="s">
        <v>204</v>
      </c>
      <c r="I36" s="201" t="s">
        <v>204</v>
      </c>
      <c r="J36" s="201" t="s">
        <v>204</v>
      </c>
      <c r="K36" s="201" t="s">
        <v>204</v>
      </c>
      <c r="L36" s="194" t="s">
        <v>348</v>
      </c>
      <c r="M36" s="202" t="s">
        <v>264</v>
      </c>
    </row>
  </sheetData>
  <autoFilter ref="A8:M23" xr:uid="{00000000-0001-0000-0100-000000000000}">
    <filterColumn colId="2" showButton="0"/>
    <filterColumn colId="4" showButton="0"/>
    <filterColumn colId="5" showButton="0"/>
  </autoFilter>
  <mergeCells count="48">
    <mergeCell ref="E31:G31"/>
    <mergeCell ref="E32:G32"/>
    <mergeCell ref="A1:A3"/>
    <mergeCell ref="B1:H1"/>
    <mergeCell ref="B3:H3"/>
    <mergeCell ref="E23:G23"/>
    <mergeCell ref="E16:G16"/>
    <mergeCell ref="E17:G17"/>
    <mergeCell ref="E18:G18"/>
    <mergeCell ref="E21:G21"/>
    <mergeCell ref="E22:G22"/>
    <mergeCell ref="I1:J1"/>
    <mergeCell ref="K1:M1"/>
    <mergeCell ref="B2:H2"/>
    <mergeCell ref="I2:J2"/>
    <mergeCell ref="K2:M2"/>
    <mergeCell ref="I3:J3"/>
    <mergeCell ref="K3:M3"/>
    <mergeCell ref="A4:G4"/>
    <mergeCell ref="A6:I6"/>
    <mergeCell ref="E20:G20"/>
    <mergeCell ref="A8:A10"/>
    <mergeCell ref="B8:B10"/>
    <mergeCell ref="C8:D9"/>
    <mergeCell ref="E13:G13"/>
    <mergeCell ref="E19:G19"/>
    <mergeCell ref="E14:G14"/>
    <mergeCell ref="M8:M10"/>
    <mergeCell ref="E11:G11"/>
    <mergeCell ref="E12:G12"/>
    <mergeCell ref="J8:J10"/>
    <mergeCell ref="K8:K10"/>
    <mergeCell ref="E34:G34"/>
    <mergeCell ref="E35:G35"/>
    <mergeCell ref="E36:G36"/>
    <mergeCell ref="L8:L10"/>
    <mergeCell ref="E8:G10"/>
    <mergeCell ref="H8:H10"/>
    <mergeCell ref="I8:I10"/>
    <mergeCell ref="E15:G15"/>
    <mergeCell ref="E24:G24"/>
    <mergeCell ref="E25:G25"/>
    <mergeCell ref="E26:G26"/>
    <mergeCell ref="E27:G27"/>
    <mergeCell ref="E33:G33"/>
    <mergeCell ref="E28:G28"/>
    <mergeCell ref="E29:G29"/>
    <mergeCell ref="E30:G30"/>
  </mergeCells>
  <phoneticPr fontId="48" type="noConversion"/>
  <dataValidations count="1">
    <dataValidation errorStyle="warning" allowBlank="1" showInputMessage="1" showErrorMessage="1" errorTitle="RIESGO INCORRECTO" error="Este tipo de riesgo no es correcto" sqref="H64746 JD64746 SZ64746 ACV64746 AMR64746 AWN64746 BGJ64746 BQF64746 CAB64746 CJX64746 CTT64746 DDP64746 DNL64746 DXH64746 EHD64746 EQZ64746 FAV64746 FKR64746 FUN64746 GEJ64746 GOF64746 GYB64746 HHX64746 HRT64746 IBP64746 ILL64746 IVH64746 JFD64746 JOZ64746 JYV64746 KIR64746 KSN64746 LCJ64746 LMF64746 LWB64746 MFX64746 MPT64746 MZP64746 NJL64746 NTH64746 ODD64746 OMZ64746 OWV64746 PGR64746 PQN64746 QAJ64746 QKF64746 QUB64746 RDX64746 RNT64746 RXP64746 SHL64746 SRH64746 TBD64746 TKZ64746 TUV64746 UER64746 UON64746 UYJ64746 VIF64746 VSB64746 WBX64746 WLT64746 WVP64746 H130282 JD130282 SZ130282 ACV130282 AMR130282 AWN130282 BGJ130282 BQF130282 CAB130282 CJX130282 CTT130282 DDP130282 DNL130282 DXH130282 EHD130282 EQZ130282 FAV130282 FKR130282 FUN130282 GEJ130282 GOF130282 GYB130282 HHX130282 HRT130282 IBP130282 ILL130282 IVH130282 JFD130282 JOZ130282 JYV130282 KIR130282 KSN130282 LCJ130282 LMF130282 LWB130282 MFX130282 MPT130282 MZP130282 NJL130282 NTH130282 ODD130282 OMZ130282 OWV130282 PGR130282 PQN130282 QAJ130282 QKF130282 QUB130282 RDX130282 RNT130282 RXP130282 SHL130282 SRH130282 TBD130282 TKZ130282 TUV130282 UER130282 UON130282 UYJ130282 VIF130282 VSB130282 WBX130282 WLT130282 WVP130282 H195818 JD195818 SZ195818 ACV195818 AMR195818 AWN195818 BGJ195818 BQF195818 CAB195818 CJX195818 CTT195818 DDP195818 DNL195818 DXH195818 EHD195818 EQZ195818 FAV195818 FKR195818 FUN195818 GEJ195818 GOF195818 GYB195818 HHX195818 HRT195818 IBP195818 ILL195818 IVH195818 JFD195818 JOZ195818 JYV195818 KIR195818 KSN195818 LCJ195818 LMF195818 LWB195818 MFX195818 MPT195818 MZP195818 NJL195818 NTH195818 ODD195818 OMZ195818 OWV195818 PGR195818 PQN195818 QAJ195818 QKF195818 QUB195818 RDX195818 RNT195818 RXP195818 SHL195818 SRH195818 TBD195818 TKZ195818 TUV195818 UER195818 UON195818 UYJ195818 VIF195818 VSB195818 WBX195818 WLT195818 WVP195818 H261354 JD261354 SZ261354 ACV261354 AMR261354 AWN261354 BGJ261354 BQF261354 CAB261354 CJX261354 CTT261354 DDP261354 DNL261354 DXH261354 EHD261354 EQZ261354 FAV261354 FKR261354 FUN261354 GEJ261354 GOF261354 GYB261354 HHX261354 HRT261354 IBP261354 ILL261354 IVH261354 JFD261354 JOZ261354 JYV261354 KIR261354 KSN261354 LCJ261354 LMF261354 LWB261354 MFX261354 MPT261354 MZP261354 NJL261354 NTH261354 ODD261354 OMZ261354 OWV261354 PGR261354 PQN261354 QAJ261354 QKF261354 QUB261354 RDX261354 RNT261354 RXP261354 SHL261354 SRH261354 TBD261354 TKZ261354 TUV261354 UER261354 UON261354 UYJ261354 VIF261354 VSB261354 WBX261354 WLT261354 WVP261354 H326890 JD326890 SZ326890 ACV326890 AMR326890 AWN326890 BGJ326890 BQF326890 CAB326890 CJX326890 CTT326890 DDP326890 DNL326890 DXH326890 EHD326890 EQZ326890 FAV326890 FKR326890 FUN326890 GEJ326890 GOF326890 GYB326890 HHX326890 HRT326890 IBP326890 ILL326890 IVH326890 JFD326890 JOZ326890 JYV326890 KIR326890 KSN326890 LCJ326890 LMF326890 LWB326890 MFX326890 MPT326890 MZP326890 NJL326890 NTH326890 ODD326890 OMZ326890 OWV326890 PGR326890 PQN326890 QAJ326890 QKF326890 QUB326890 RDX326890 RNT326890 RXP326890 SHL326890 SRH326890 TBD326890 TKZ326890 TUV326890 UER326890 UON326890 UYJ326890 VIF326890 VSB326890 WBX326890 WLT326890 WVP326890 H392426 JD392426 SZ392426 ACV392426 AMR392426 AWN392426 BGJ392426 BQF392426 CAB392426 CJX392426 CTT392426 DDP392426 DNL392426 DXH392426 EHD392426 EQZ392426 FAV392426 FKR392426 FUN392426 GEJ392426 GOF392426 GYB392426 HHX392426 HRT392426 IBP392426 ILL392426 IVH392426 JFD392426 JOZ392426 JYV392426 KIR392426 KSN392426 LCJ392426 LMF392426 LWB392426 MFX392426 MPT392426 MZP392426 NJL392426 NTH392426 ODD392426 OMZ392426 OWV392426 PGR392426 PQN392426 QAJ392426 QKF392426 QUB392426 RDX392426 RNT392426 RXP392426 SHL392426 SRH392426 TBD392426 TKZ392426 TUV392426 UER392426 UON392426 UYJ392426 VIF392426 VSB392426 WBX392426 WLT392426 WVP392426 H457962 JD457962 SZ457962 ACV457962 AMR457962 AWN457962 BGJ457962 BQF457962 CAB457962 CJX457962 CTT457962 DDP457962 DNL457962 DXH457962 EHD457962 EQZ457962 FAV457962 FKR457962 FUN457962 GEJ457962 GOF457962 GYB457962 HHX457962 HRT457962 IBP457962 ILL457962 IVH457962 JFD457962 JOZ457962 JYV457962 KIR457962 KSN457962 LCJ457962 LMF457962 LWB457962 MFX457962 MPT457962 MZP457962 NJL457962 NTH457962 ODD457962 OMZ457962 OWV457962 PGR457962 PQN457962 QAJ457962 QKF457962 QUB457962 RDX457962 RNT457962 RXP457962 SHL457962 SRH457962 TBD457962 TKZ457962 TUV457962 UER457962 UON457962 UYJ457962 VIF457962 VSB457962 WBX457962 WLT457962 WVP457962 H523498 JD523498 SZ523498 ACV523498 AMR523498 AWN523498 BGJ523498 BQF523498 CAB523498 CJX523498 CTT523498 DDP523498 DNL523498 DXH523498 EHD523498 EQZ523498 FAV523498 FKR523498 FUN523498 GEJ523498 GOF523498 GYB523498 HHX523498 HRT523498 IBP523498 ILL523498 IVH523498 JFD523498 JOZ523498 JYV523498 KIR523498 KSN523498 LCJ523498 LMF523498 LWB523498 MFX523498 MPT523498 MZP523498 NJL523498 NTH523498 ODD523498 OMZ523498 OWV523498 PGR523498 PQN523498 QAJ523498 QKF523498 QUB523498 RDX523498 RNT523498 RXP523498 SHL523498 SRH523498 TBD523498 TKZ523498 TUV523498 UER523498 UON523498 UYJ523498 VIF523498 VSB523498 WBX523498 WLT523498 WVP523498 H589034 JD589034 SZ589034 ACV589034 AMR589034 AWN589034 BGJ589034 BQF589034 CAB589034 CJX589034 CTT589034 DDP589034 DNL589034 DXH589034 EHD589034 EQZ589034 FAV589034 FKR589034 FUN589034 GEJ589034 GOF589034 GYB589034 HHX589034 HRT589034 IBP589034 ILL589034 IVH589034 JFD589034 JOZ589034 JYV589034 KIR589034 KSN589034 LCJ589034 LMF589034 LWB589034 MFX589034 MPT589034 MZP589034 NJL589034 NTH589034 ODD589034 OMZ589034 OWV589034 PGR589034 PQN589034 QAJ589034 QKF589034 QUB589034 RDX589034 RNT589034 RXP589034 SHL589034 SRH589034 TBD589034 TKZ589034 TUV589034 UER589034 UON589034 UYJ589034 VIF589034 VSB589034 WBX589034 WLT589034 WVP589034 H654570 JD654570 SZ654570 ACV654570 AMR654570 AWN654570 BGJ654570 BQF654570 CAB654570 CJX654570 CTT654570 DDP654570 DNL654570 DXH654570 EHD654570 EQZ654570 FAV654570 FKR654570 FUN654570 GEJ654570 GOF654570 GYB654570 HHX654570 HRT654570 IBP654570 ILL654570 IVH654570 JFD654570 JOZ654570 JYV654570 KIR654570 KSN654570 LCJ654570 LMF654570 LWB654570 MFX654570 MPT654570 MZP654570 NJL654570 NTH654570 ODD654570 OMZ654570 OWV654570 PGR654570 PQN654570 QAJ654570 QKF654570 QUB654570 RDX654570 RNT654570 RXP654570 SHL654570 SRH654570 TBD654570 TKZ654570 TUV654570 UER654570 UON654570 UYJ654570 VIF654570 VSB654570 WBX654570 WLT654570 WVP654570 H720106 JD720106 SZ720106 ACV720106 AMR720106 AWN720106 BGJ720106 BQF720106 CAB720106 CJX720106 CTT720106 DDP720106 DNL720106 DXH720106 EHD720106 EQZ720106 FAV720106 FKR720106 FUN720106 GEJ720106 GOF720106 GYB720106 HHX720106 HRT720106 IBP720106 ILL720106 IVH720106 JFD720106 JOZ720106 JYV720106 KIR720106 KSN720106 LCJ720106 LMF720106 LWB720106 MFX720106 MPT720106 MZP720106 NJL720106 NTH720106 ODD720106 OMZ720106 OWV720106 PGR720106 PQN720106 QAJ720106 QKF720106 QUB720106 RDX720106 RNT720106 RXP720106 SHL720106 SRH720106 TBD720106 TKZ720106 TUV720106 UER720106 UON720106 UYJ720106 VIF720106 VSB720106 WBX720106 WLT720106 WVP720106 H785642 JD785642 SZ785642 ACV785642 AMR785642 AWN785642 BGJ785642 BQF785642 CAB785642 CJX785642 CTT785642 DDP785642 DNL785642 DXH785642 EHD785642 EQZ785642 FAV785642 FKR785642 FUN785642 GEJ785642 GOF785642 GYB785642 HHX785642 HRT785642 IBP785642 ILL785642 IVH785642 JFD785642 JOZ785642 JYV785642 KIR785642 KSN785642 LCJ785642 LMF785642 LWB785642 MFX785642 MPT785642 MZP785642 NJL785642 NTH785642 ODD785642 OMZ785642 OWV785642 PGR785642 PQN785642 QAJ785642 QKF785642 QUB785642 RDX785642 RNT785642 RXP785642 SHL785642 SRH785642 TBD785642 TKZ785642 TUV785642 UER785642 UON785642 UYJ785642 VIF785642 VSB785642 WBX785642 WLT785642 WVP785642 H851178 JD851178 SZ851178 ACV851178 AMR851178 AWN851178 BGJ851178 BQF851178 CAB851178 CJX851178 CTT851178 DDP851178 DNL851178 DXH851178 EHD851178 EQZ851178 FAV851178 FKR851178 FUN851178 GEJ851178 GOF851178 GYB851178 HHX851178 HRT851178 IBP851178 ILL851178 IVH851178 JFD851178 JOZ851178 JYV851178 KIR851178 KSN851178 LCJ851178 LMF851178 LWB851178 MFX851178 MPT851178 MZP851178 NJL851178 NTH851178 ODD851178 OMZ851178 OWV851178 PGR851178 PQN851178 QAJ851178 QKF851178 QUB851178 RDX851178 RNT851178 RXP851178 SHL851178 SRH851178 TBD851178 TKZ851178 TUV851178 UER851178 UON851178 UYJ851178 VIF851178 VSB851178 WBX851178 WLT851178 WVP851178 H916714 JD916714 SZ916714 ACV916714 AMR916714 AWN916714 BGJ916714 BQF916714 CAB916714 CJX916714 CTT916714 DDP916714 DNL916714 DXH916714 EHD916714 EQZ916714 FAV916714 FKR916714 FUN916714 GEJ916714 GOF916714 GYB916714 HHX916714 HRT916714 IBP916714 ILL916714 IVH916714 JFD916714 JOZ916714 JYV916714 KIR916714 KSN916714 LCJ916714 LMF916714 LWB916714 MFX916714 MPT916714 MZP916714 NJL916714 NTH916714 ODD916714 OMZ916714 OWV916714 PGR916714 PQN916714 QAJ916714 QKF916714 QUB916714 RDX916714 RNT916714 RXP916714 SHL916714 SRH916714 TBD916714 TKZ916714 TUV916714 UER916714 UON916714 UYJ916714 VIF916714 VSB916714 WBX916714 WLT916714 WVP916714 H982250 JD982250 SZ982250 ACV982250 AMR982250 AWN982250 BGJ982250 BQF982250 CAB982250 CJX982250 CTT982250 DDP982250 DNL982250 DXH982250 EHD982250 EQZ982250 FAV982250 FKR982250 FUN982250 GEJ982250 GOF982250 GYB982250 HHX982250 HRT982250 IBP982250 ILL982250 IVH982250 JFD982250 JOZ982250 JYV982250 KIR982250 KSN982250 LCJ982250 LMF982250 LWB982250 MFX982250 MPT982250 MZP982250 NJL982250 NTH982250 ODD982250 OMZ982250 OWV982250 PGR982250 PQN982250 QAJ982250 QKF982250 QUB982250 RDX982250 RNT982250 RXP982250 SHL982250 SRH982250 TBD982250 TKZ982250 TUV982250 UER982250 UON982250 UYJ982250 VIF982250 VSB982250 WBX982250 WLT982250 WVP982250 WVU982243:WVU982251 M64739:M64747 JI64739:JI64747 TE64739:TE64747 ADA64739:ADA64747 AMW64739:AMW64747 AWS64739:AWS64747 BGO64739:BGO64747 BQK64739:BQK64747 CAG64739:CAG64747 CKC64739:CKC64747 CTY64739:CTY64747 DDU64739:DDU64747 DNQ64739:DNQ64747 DXM64739:DXM64747 EHI64739:EHI64747 ERE64739:ERE64747 FBA64739:FBA64747 FKW64739:FKW64747 FUS64739:FUS64747 GEO64739:GEO64747 GOK64739:GOK64747 GYG64739:GYG64747 HIC64739:HIC64747 HRY64739:HRY64747 IBU64739:IBU64747 ILQ64739:ILQ64747 IVM64739:IVM64747 JFI64739:JFI64747 JPE64739:JPE64747 JZA64739:JZA64747 KIW64739:KIW64747 KSS64739:KSS64747 LCO64739:LCO64747 LMK64739:LMK64747 LWG64739:LWG64747 MGC64739:MGC64747 MPY64739:MPY64747 MZU64739:MZU64747 NJQ64739:NJQ64747 NTM64739:NTM64747 ODI64739:ODI64747 ONE64739:ONE64747 OXA64739:OXA64747 PGW64739:PGW64747 PQS64739:PQS64747 QAO64739:QAO64747 QKK64739:QKK64747 QUG64739:QUG64747 REC64739:REC64747 RNY64739:RNY64747 RXU64739:RXU64747 SHQ64739:SHQ64747 SRM64739:SRM64747 TBI64739:TBI64747 TLE64739:TLE64747 TVA64739:TVA64747 UEW64739:UEW64747 UOS64739:UOS64747 UYO64739:UYO64747 VIK64739:VIK64747 VSG64739:VSG64747 WCC64739:WCC64747 WLY64739:WLY64747 WVU64739:WVU64747 M130275:M130283 JI130275:JI130283 TE130275:TE130283 ADA130275:ADA130283 AMW130275:AMW130283 AWS130275:AWS130283 BGO130275:BGO130283 BQK130275:BQK130283 CAG130275:CAG130283 CKC130275:CKC130283 CTY130275:CTY130283 DDU130275:DDU130283 DNQ130275:DNQ130283 DXM130275:DXM130283 EHI130275:EHI130283 ERE130275:ERE130283 FBA130275:FBA130283 FKW130275:FKW130283 FUS130275:FUS130283 GEO130275:GEO130283 GOK130275:GOK130283 GYG130275:GYG130283 HIC130275:HIC130283 HRY130275:HRY130283 IBU130275:IBU130283 ILQ130275:ILQ130283 IVM130275:IVM130283 JFI130275:JFI130283 JPE130275:JPE130283 JZA130275:JZA130283 KIW130275:KIW130283 KSS130275:KSS130283 LCO130275:LCO130283 LMK130275:LMK130283 LWG130275:LWG130283 MGC130275:MGC130283 MPY130275:MPY130283 MZU130275:MZU130283 NJQ130275:NJQ130283 NTM130275:NTM130283 ODI130275:ODI130283 ONE130275:ONE130283 OXA130275:OXA130283 PGW130275:PGW130283 PQS130275:PQS130283 QAO130275:QAO130283 QKK130275:QKK130283 QUG130275:QUG130283 REC130275:REC130283 RNY130275:RNY130283 RXU130275:RXU130283 SHQ130275:SHQ130283 SRM130275:SRM130283 TBI130275:TBI130283 TLE130275:TLE130283 TVA130275:TVA130283 UEW130275:UEW130283 UOS130275:UOS130283 UYO130275:UYO130283 VIK130275:VIK130283 VSG130275:VSG130283 WCC130275:WCC130283 WLY130275:WLY130283 WVU130275:WVU130283 M195811:M195819 JI195811:JI195819 TE195811:TE195819 ADA195811:ADA195819 AMW195811:AMW195819 AWS195811:AWS195819 BGO195811:BGO195819 BQK195811:BQK195819 CAG195811:CAG195819 CKC195811:CKC195819 CTY195811:CTY195819 DDU195811:DDU195819 DNQ195811:DNQ195819 DXM195811:DXM195819 EHI195811:EHI195819 ERE195811:ERE195819 FBA195811:FBA195819 FKW195811:FKW195819 FUS195811:FUS195819 GEO195811:GEO195819 GOK195811:GOK195819 GYG195811:GYG195819 HIC195811:HIC195819 HRY195811:HRY195819 IBU195811:IBU195819 ILQ195811:ILQ195819 IVM195811:IVM195819 JFI195811:JFI195819 JPE195811:JPE195819 JZA195811:JZA195819 KIW195811:KIW195819 KSS195811:KSS195819 LCO195811:LCO195819 LMK195811:LMK195819 LWG195811:LWG195819 MGC195811:MGC195819 MPY195811:MPY195819 MZU195811:MZU195819 NJQ195811:NJQ195819 NTM195811:NTM195819 ODI195811:ODI195819 ONE195811:ONE195819 OXA195811:OXA195819 PGW195811:PGW195819 PQS195811:PQS195819 QAO195811:QAO195819 QKK195811:QKK195819 QUG195811:QUG195819 REC195811:REC195819 RNY195811:RNY195819 RXU195811:RXU195819 SHQ195811:SHQ195819 SRM195811:SRM195819 TBI195811:TBI195819 TLE195811:TLE195819 TVA195811:TVA195819 UEW195811:UEW195819 UOS195811:UOS195819 UYO195811:UYO195819 VIK195811:VIK195819 VSG195811:VSG195819 WCC195811:WCC195819 WLY195811:WLY195819 WVU195811:WVU195819 M261347:M261355 JI261347:JI261355 TE261347:TE261355 ADA261347:ADA261355 AMW261347:AMW261355 AWS261347:AWS261355 BGO261347:BGO261355 BQK261347:BQK261355 CAG261347:CAG261355 CKC261347:CKC261355 CTY261347:CTY261355 DDU261347:DDU261355 DNQ261347:DNQ261355 DXM261347:DXM261355 EHI261347:EHI261355 ERE261347:ERE261355 FBA261347:FBA261355 FKW261347:FKW261355 FUS261347:FUS261355 GEO261347:GEO261355 GOK261347:GOK261355 GYG261347:GYG261355 HIC261347:HIC261355 HRY261347:HRY261355 IBU261347:IBU261355 ILQ261347:ILQ261355 IVM261347:IVM261355 JFI261347:JFI261355 JPE261347:JPE261355 JZA261347:JZA261355 KIW261347:KIW261355 KSS261347:KSS261355 LCO261347:LCO261355 LMK261347:LMK261355 LWG261347:LWG261355 MGC261347:MGC261355 MPY261347:MPY261355 MZU261347:MZU261355 NJQ261347:NJQ261355 NTM261347:NTM261355 ODI261347:ODI261355 ONE261347:ONE261355 OXA261347:OXA261355 PGW261347:PGW261355 PQS261347:PQS261355 QAO261347:QAO261355 QKK261347:QKK261355 QUG261347:QUG261355 REC261347:REC261355 RNY261347:RNY261355 RXU261347:RXU261355 SHQ261347:SHQ261355 SRM261347:SRM261355 TBI261347:TBI261355 TLE261347:TLE261355 TVA261347:TVA261355 UEW261347:UEW261355 UOS261347:UOS261355 UYO261347:UYO261355 VIK261347:VIK261355 VSG261347:VSG261355 WCC261347:WCC261355 WLY261347:WLY261355 WVU261347:WVU261355 M326883:M326891 JI326883:JI326891 TE326883:TE326891 ADA326883:ADA326891 AMW326883:AMW326891 AWS326883:AWS326891 BGO326883:BGO326891 BQK326883:BQK326891 CAG326883:CAG326891 CKC326883:CKC326891 CTY326883:CTY326891 DDU326883:DDU326891 DNQ326883:DNQ326891 DXM326883:DXM326891 EHI326883:EHI326891 ERE326883:ERE326891 FBA326883:FBA326891 FKW326883:FKW326891 FUS326883:FUS326891 GEO326883:GEO326891 GOK326883:GOK326891 GYG326883:GYG326891 HIC326883:HIC326891 HRY326883:HRY326891 IBU326883:IBU326891 ILQ326883:ILQ326891 IVM326883:IVM326891 JFI326883:JFI326891 JPE326883:JPE326891 JZA326883:JZA326891 KIW326883:KIW326891 KSS326883:KSS326891 LCO326883:LCO326891 LMK326883:LMK326891 LWG326883:LWG326891 MGC326883:MGC326891 MPY326883:MPY326891 MZU326883:MZU326891 NJQ326883:NJQ326891 NTM326883:NTM326891 ODI326883:ODI326891 ONE326883:ONE326891 OXA326883:OXA326891 PGW326883:PGW326891 PQS326883:PQS326891 QAO326883:QAO326891 QKK326883:QKK326891 QUG326883:QUG326891 REC326883:REC326891 RNY326883:RNY326891 RXU326883:RXU326891 SHQ326883:SHQ326891 SRM326883:SRM326891 TBI326883:TBI326891 TLE326883:TLE326891 TVA326883:TVA326891 UEW326883:UEW326891 UOS326883:UOS326891 UYO326883:UYO326891 VIK326883:VIK326891 VSG326883:VSG326891 WCC326883:WCC326891 WLY326883:WLY326891 WVU326883:WVU326891 M392419:M392427 JI392419:JI392427 TE392419:TE392427 ADA392419:ADA392427 AMW392419:AMW392427 AWS392419:AWS392427 BGO392419:BGO392427 BQK392419:BQK392427 CAG392419:CAG392427 CKC392419:CKC392427 CTY392419:CTY392427 DDU392419:DDU392427 DNQ392419:DNQ392427 DXM392419:DXM392427 EHI392419:EHI392427 ERE392419:ERE392427 FBA392419:FBA392427 FKW392419:FKW392427 FUS392419:FUS392427 GEO392419:GEO392427 GOK392419:GOK392427 GYG392419:GYG392427 HIC392419:HIC392427 HRY392419:HRY392427 IBU392419:IBU392427 ILQ392419:ILQ392427 IVM392419:IVM392427 JFI392419:JFI392427 JPE392419:JPE392427 JZA392419:JZA392427 KIW392419:KIW392427 KSS392419:KSS392427 LCO392419:LCO392427 LMK392419:LMK392427 LWG392419:LWG392427 MGC392419:MGC392427 MPY392419:MPY392427 MZU392419:MZU392427 NJQ392419:NJQ392427 NTM392419:NTM392427 ODI392419:ODI392427 ONE392419:ONE392427 OXA392419:OXA392427 PGW392419:PGW392427 PQS392419:PQS392427 QAO392419:QAO392427 QKK392419:QKK392427 QUG392419:QUG392427 REC392419:REC392427 RNY392419:RNY392427 RXU392419:RXU392427 SHQ392419:SHQ392427 SRM392419:SRM392427 TBI392419:TBI392427 TLE392419:TLE392427 TVA392419:TVA392427 UEW392419:UEW392427 UOS392419:UOS392427 UYO392419:UYO392427 VIK392419:VIK392427 VSG392419:VSG392427 WCC392419:WCC392427 WLY392419:WLY392427 WVU392419:WVU392427 M457955:M457963 JI457955:JI457963 TE457955:TE457963 ADA457955:ADA457963 AMW457955:AMW457963 AWS457955:AWS457963 BGO457955:BGO457963 BQK457955:BQK457963 CAG457955:CAG457963 CKC457955:CKC457963 CTY457955:CTY457963 DDU457955:DDU457963 DNQ457955:DNQ457963 DXM457955:DXM457963 EHI457955:EHI457963 ERE457955:ERE457963 FBA457955:FBA457963 FKW457955:FKW457963 FUS457955:FUS457963 GEO457955:GEO457963 GOK457955:GOK457963 GYG457955:GYG457963 HIC457955:HIC457963 HRY457955:HRY457963 IBU457955:IBU457963 ILQ457955:ILQ457963 IVM457955:IVM457963 JFI457955:JFI457963 JPE457955:JPE457963 JZA457955:JZA457963 KIW457955:KIW457963 KSS457955:KSS457963 LCO457955:LCO457963 LMK457955:LMK457963 LWG457955:LWG457963 MGC457955:MGC457963 MPY457955:MPY457963 MZU457955:MZU457963 NJQ457955:NJQ457963 NTM457955:NTM457963 ODI457955:ODI457963 ONE457955:ONE457963 OXA457955:OXA457963 PGW457955:PGW457963 PQS457955:PQS457963 QAO457955:QAO457963 QKK457955:QKK457963 QUG457955:QUG457963 REC457955:REC457963 RNY457955:RNY457963 RXU457955:RXU457963 SHQ457955:SHQ457963 SRM457955:SRM457963 TBI457955:TBI457963 TLE457955:TLE457963 TVA457955:TVA457963 UEW457955:UEW457963 UOS457955:UOS457963 UYO457955:UYO457963 VIK457955:VIK457963 VSG457955:VSG457963 WCC457955:WCC457963 WLY457955:WLY457963 WVU457955:WVU457963 M523491:M523499 JI523491:JI523499 TE523491:TE523499 ADA523491:ADA523499 AMW523491:AMW523499 AWS523491:AWS523499 BGO523491:BGO523499 BQK523491:BQK523499 CAG523491:CAG523499 CKC523491:CKC523499 CTY523491:CTY523499 DDU523491:DDU523499 DNQ523491:DNQ523499 DXM523491:DXM523499 EHI523491:EHI523499 ERE523491:ERE523499 FBA523491:FBA523499 FKW523491:FKW523499 FUS523491:FUS523499 GEO523491:GEO523499 GOK523491:GOK523499 GYG523491:GYG523499 HIC523491:HIC523499 HRY523491:HRY523499 IBU523491:IBU523499 ILQ523491:ILQ523499 IVM523491:IVM523499 JFI523491:JFI523499 JPE523491:JPE523499 JZA523491:JZA523499 KIW523491:KIW523499 KSS523491:KSS523499 LCO523491:LCO523499 LMK523491:LMK523499 LWG523491:LWG523499 MGC523491:MGC523499 MPY523491:MPY523499 MZU523491:MZU523499 NJQ523491:NJQ523499 NTM523491:NTM523499 ODI523491:ODI523499 ONE523491:ONE523499 OXA523491:OXA523499 PGW523491:PGW523499 PQS523491:PQS523499 QAO523491:QAO523499 QKK523491:QKK523499 QUG523491:QUG523499 REC523491:REC523499 RNY523491:RNY523499 RXU523491:RXU523499 SHQ523491:SHQ523499 SRM523491:SRM523499 TBI523491:TBI523499 TLE523491:TLE523499 TVA523491:TVA523499 UEW523491:UEW523499 UOS523491:UOS523499 UYO523491:UYO523499 VIK523491:VIK523499 VSG523491:VSG523499 WCC523491:WCC523499 WLY523491:WLY523499 WVU523491:WVU523499 M589027:M589035 JI589027:JI589035 TE589027:TE589035 ADA589027:ADA589035 AMW589027:AMW589035 AWS589027:AWS589035 BGO589027:BGO589035 BQK589027:BQK589035 CAG589027:CAG589035 CKC589027:CKC589035 CTY589027:CTY589035 DDU589027:DDU589035 DNQ589027:DNQ589035 DXM589027:DXM589035 EHI589027:EHI589035 ERE589027:ERE589035 FBA589027:FBA589035 FKW589027:FKW589035 FUS589027:FUS589035 GEO589027:GEO589035 GOK589027:GOK589035 GYG589027:GYG589035 HIC589027:HIC589035 HRY589027:HRY589035 IBU589027:IBU589035 ILQ589027:ILQ589035 IVM589027:IVM589035 JFI589027:JFI589035 JPE589027:JPE589035 JZA589027:JZA589035 KIW589027:KIW589035 KSS589027:KSS589035 LCO589027:LCO589035 LMK589027:LMK589035 LWG589027:LWG589035 MGC589027:MGC589035 MPY589027:MPY589035 MZU589027:MZU589035 NJQ589027:NJQ589035 NTM589027:NTM589035 ODI589027:ODI589035 ONE589027:ONE589035 OXA589027:OXA589035 PGW589027:PGW589035 PQS589027:PQS589035 QAO589027:QAO589035 QKK589027:QKK589035 QUG589027:QUG589035 REC589027:REC589035 RNY589027:RNY589035 RXU589027:RXU589035 SHQ589027:SHQ589035 SRM589027:SRM589035 TBI589027:TBI589035 TLE589027:TLE589035 TVA589027:TVA589035 UEW589027:UEW589035 UOS589027:UOS589035 UYO589027:UYO589035 VIK589027:VIK589035 VSG589027:VSG589035 WCC589027:WCC589035 WLY589027:WLY589035 WVU589027:WVU589035 M654563:M654571 JI654563:JI654571 TE654563:TE654571 ADA654563:ADA654571 AMW654563:AMW654571 AWS654563:AWS654571 BGO654563:BGO654571 BQK654563:BQK654571 CAG654563:CAG654571 CKC654563:CKC654571 CTY654563:CTY654571 DDU654563:DDU654571 DNQ654563:DNQ654571 DXM654563:DXM654571 EHI654563:EHI654571 ERE654563:ERE654571 FBA654563:FBA654571 FKW654563:FKW654571 FUS654563:FUS654571 GEO654563:GEO654571 GOK654563:GOK654571 GYG654563:GYG654571 HIC654563:HIC654571 HRY654563:HRY654571 IBU654563:IBU654571 ILQ654563:ILQ654571 IVM654563:IVM654571 JFI654563:JFI654571 JPE654563:JPE654571 JZA654563:JZA654571 KIW654563:KIW654571 KSS654563:KSS654571 LCO654563:LCO654571 LMK654563:LMK654571 LWG654563:LWG654571 MGC654563:MGC654571 MPY654563:MPY654571 MZU654563:MZU654571 NJQ654563:NJQ654571 NTM654563:NTM654571 ODI654563:ODI654571 ONE654563:ONE654571 OXA654563:OXA654571 PGW654563:PGW654571 PQS654563:PQS654571 QAO654563:QAO654571 QKK654563:QKK654571 QUG654563:QUG654571 REC654563:REC654571 RNY654563:RNY654571 RXU654563:RXU654571 SHQ654563:SHQ654571 SRM654563:SRM654571 TBI654563:TBI654571 TLE654563:TLE654571 TVA654563:TVA654571 UEW654563:UEW654571 UOS654563:UOS654571 UYO654563:UYO654571 VIK654563:VIK654571 VSG654563:VSG654571 WCC654563:WCC654571 WLY654563:WLY654571 WVU654563:WVU654571 M720099:M720107 JI720099:JI720107 TE720099:TE720107 ADA720099:ADA720107 AMW720099:AMW720107 AWS720099:AWS720107 BGO720099:BGO720107 BQK720099:BQK720107 CAG720099:CAG720107 CKC720099:CKC720107 CTY720099:CTY720107 DDU720099:DDU720107 DNQ720099:DNQ720107 DXM720099:DXM720107 EHI720099:EHI720107 ERE720099:ERE720107 FBA720099:FBA720107 FKW720099:FKW720107 FUS720099:FUS720107 GEO720099:GEO720107 GOK720099:GOK720107 GYG720099:GYG720107 HIC720099:HIC720107 HRY720099:HRY720107 IBU720099:IBU720107 ILQ720099:ILQ720107 IVM720099:IVM720107 JFI720099:JFI720107 JPE720099:JPE720107 JZA720099:JZA720107 KIW720099:KIW720107 KSS720099:KSS720107 LCO720099:LCO720107 LMK720099:LMK720107 LWG720099:LWG720107 MGC720099:MGC720107 MPY720099:MPY720107 MZU720099:MZU720107 NJQ720099:NJQ720107 NTM720099:NTM720107 ODI720099:ODI720107 ONE720099:ONE720107 OXA720099:OXA720107 PGW720099:PGW720107 PQS720099:PQS720107 QAO720099:QAO720107 QKK720099:QKK720107 QUG720099:QUG720107 REC720099:REC720107 RNY720099:RNY720107 RXU720099:RXU720107 SHQ720099:SHQ720107 SRM720099:SRM720107 TBI720099:TBI720107 TLE720099:TLE720107 TVA720099:TVA720107 UEW720099:UEW720107 UOS720099:UOS720107 UYO720099:UYO720107 VIK720099:VIK720107 VSG720099:VSG720107 WCC720099:WCC720107 WLY720099:WLY720107 WVU720099:WVU720107 M785635:M785643 JI785635:JI785643 TE785635:TE785643 ADA785635:ADA785643 AMW785635:AMW785643 AWS785635:AWS785643 BGO785635:BGO785643 BQK785635:BQK785643 CAG785635:CAG785643 CKC785635:CKC785643 CTY785635:CTY785643 DDU785635:DDU785643 DNQ785635:DNQ785643 DXM785635:DXM785643 EHI785635:EHI785643 ERE785635:ERE785643 FBA785635:FBA785643 FKW785635:FKW785643 FUS785635:FUS785643 GEO785635:GEO785643 GOK785635:GOK785643 GYG785635:GYG785643 HIC785635:HIC785643 HRY785635:HRY785643 IBU785635:IBU785643 ILQ785635:ILQ785643 IVM785635:IVM785643 JFI785635:JFI785643 JPE785635:JPE785643 JZA785635:JZA785643 KIW785635:KIW785643 KSS785635:KSS785643 LCO785635:LCO785643 LMK785635:LMK785643 LWG785635:LWG785643 MGC785635:MGC785643 MPY785635:MPY785643 MZU785635:MZU785643 NJQ785635:NJQ785643 NTM785635:NTM785643 ODI785635:ODI785643 ONE785635:ONE785643 OXA785635:OXA785643 PGW785635:PGW785643 PQS785635:PQS785643 QAO785635:QAO785643 QKK785635:QKK785643 QUG785635:QUG785643 REC785635:REC785643 RNY785635:RNY785643 RXU785635:RXU785643 SHQ785635:SHQ785643 SRM785635:SRM785643 TBI785635:TBI785643 TLE785635:TLE785643 TVA785635:TVA785643 UEW785635:UEW785643 UOS785635:UOS785643 UYO785635:UYO785643 VIK785635:VIK785643 VSG785635:VSG785643 WCC785635:WCC785643 WLY785635:WLY785643 WVU785635:WVU785643 M851171:M851179 JI851171:JI851179 TE851171:TE851179 ADA851171:ADA851179 AMW851171:AMW851179 AWS851171:AWS851179 BGO851171:BGO851179 BQK851171:BQK851179 CAG851171:CAG851179 CKC851171:CKC851179 CTY851171:CTY851179 DDU851171:DDU851179 DNQ851171:DNQ851179 DXM851171:DXM851179 EHI851171:EHI851179 ERE851171:ERE851179 FBA851171:FBA851179 FKW851171:FKW851179 FUS851171:FUS851179 GEO851171:GEO851179 GOK851171:GOK851179 GYG851171:GYG851179 HIC851171:HIC851179 HRY851171:HRY851179 IBU851171:IBU851179 ILQ851171:ILQ851179 IVM851171:IVM851179 JFI851171:JFI851179 JPE851171:JPE851179 JZA851171:JZA851179 KIW851171:KIW851179 KSS851171:KSS851179 LCO851171:LCO851179 LMK851171:LMK851179 LWG851171:LWG851179 MGC851171:MGC851179 MPY851171:MPY851179 MZU851171:MZU851179 NJQ851171:NJQ851179 NTM851171:NTM851179 ODI851171:ODI851179 ONE851171:ONE851179 OXA851171:OXA851179 PGW851171:PGW851179 PQS851171:PQS851179 QAO851171:QAO851179 QKK851171:QKK851179 QUG851171:QUG851179 REC851171:REC851179 RNY851171:RNY851179 RXU851171:RXU851179 SHQ851171:SHQ851179 SRM851171:SRM851179 TBI851171:TBI851179 TLE851171:TLE851179 TVA851171:TVA851179 UEW851171:UEW851179 UOS851171:UOS851179 UYO851171:UYO851179 VIK851171:VIK851179 VSG851171:VSG851179 WCC851171:WCC851179 WLY851171:WLY851179 WVU851171:WVU851179 M916707:M916715 JI916707:JI916715 TE916707:TE916715 ADA916707:ADA916715 AMW916707:AMW916715 AWS916707:AWS916715 BGO916707:BGO916715 BQK916707:BQK916715 CAG916707:CAG916715 CKC916707:CKC916715 CTY916707:CTY916715 DDU916707:DDU916715 DNQ916707:DNQ916715 DXM916707:DXM916715 EHI916707:EHI916715 ERE916707:ERE916715 FBA916707:FBA916715 FKW916707:FKW916715 FUS916707:FUS916715 GEO916707:GEO916715 GOK916707:GOK916715 GYG916707:GYG916715 HIC916707:HIC916715 HRY916707:HRY916715 IBU916707:IBU916715 ILQ916707:ILQ916715 IVM916707:IVM916715 JFI916707:JFI916715 JPE916707:JPE916715 JZA916707:JZA916715 KIW916707:KIW916715 KSS916707:KSS916715 LCO916707:LCO916715 LMK916707:LMK916715 LWG916707:LWG916715 MGC916707:MGC916715 MPY916707:MPY916715 MZU916707:MZU916715 NJQ916707:NJQ916715 NTM916707:NTM916715 ODI916707:ODI916715 ONE916707:ONE916715 OXA916707:OXA916715 PGW916707:PGW916715 PQS916707:PQS916715 QAO916707:QAO916715 QKK916707:QKK916715 QUG916707:QUG916715 REC916707:REC916715 RNY916707:RNY916715 RXU916707:RXU916715 SHQ916707:SHQ916715 SRM916707:SRM916715 TBI916707:TBI916715 TLE916707:TLE916715 TVA916707:TVA916715 UEW916707:UEW916715 UOS916707:UOS916715 UYO916707:UYO916715 VIK916707:VIK916715 VSG916707:VSG916715 WCC916707:WCC916715 WLY916707:WLY916715 WVU916707:WVU916715 M982243:M982251 JI982243:JI982251 TE982243:TE982251 ADA982243:ADA982251 AMW982243:AMW982251 AWS982243:AWS982251 BGO982243:BGO982251 BQK982243:BQK982251 CAG982243:CAG982251 CKC982243:CKC982251 CTY982243:CTY982251 DDU982243:DDU982251 DNQ982243:DNQ982251 DXM982243:DXM982251 EHI982243:EHI982251 ERE982243:ERE982251 FBA982243:FBA982251 FKW982243:FKW982251 FUS982243:FUS982251 GEO982243:GEO982251 GOK982243:GOK982251 GYG982243:GYG982251 HIC982243:HIC982251 HRY982243:HRY982251 IBU982243:IBU982251 ILQ982243:ILQ982251 IVM982243:IVM982251 JFI982243:JFI982251 JPE982243:JPE982251 JZA982243:JZA982251 KIW982243:KIW982251 KSS982243:KSS982251 LCO982243:LCO982251 LMK982243:LMK982251 LWG982243:LWG982251 MGC982243:MGC982251 MPY982243:MPY982251 MZU982243:MZU982251 NJQ982243:NJQ982251 NTM982243:NTM982251 ODI982243:ODI982251 ONE982243:ONE982251 OXA982243:OXA982251 PGW982243:PGW982251 PQS982243:PQS982251 QAO982243:QAO982251 QKK982243:QKK982251 QUG982243:QUG982251 REC982243:REC982251 RNY982243:RNY982251 RXU982243:RXU982251 SHQ982243:SHQ982251 SRM982243:SRM982251 TBI982243:TBI982251 TLE982243:TLE982251 TVA982243:TVA982251 UEW982243:UEW982251 UOS982243:UOS982251 UYO982243:UYO982251 VIK982243:VIK982251 VSG982243:VSG982251 WCC982243:WCC982251 WLY982243:WLY982251 WVU11:WVU23 WLY11:WLY23 WCC11:WCC23 VSG11:VSG23 VIK11:VIK23 UYO11:UYO23 UOS11:UOS23 UEW11:UEW23 TVA11:TVA23 TLE11:TLE23 TBI11:TBI23 SRM11:SRM23 SHQ11:SHQ23 RXU11:RXU23 RNY11:RNY23 REC11:REC23 QUG11:QUG23 QKK11:QKK23 QAO11:QAO23 PQS11:PQS23 PGW11:PGW23 OXA11:OXA23 ONE11:ONE23 ODI11:ODI23 NTM11:NTM23 NJQ11:NJQ23 MZU11:MZU23 MPY11:MPY23 MGC11:MGC23 LWG11:LWG23 LMK11:LMK23 LCO11:LCO23 KSS11:KSS23 KIW11:KIW23 JZA11:JZA23 JPE11:JPE23 JFI11:JFI23 IVM11:IVM23 ILQ11:ILQ23 IBU11:IBU23 HRY11:HRY23 HIC11:HIC23 GYG11:GYG23 GOK11:GOK23 GEO11:GEO23 FUS11:FUS23 FKW11:FKW23 FBA11:FBA23 ERE11:ERE23 EHI11:EHI23 DXM11:DXM23 DNQ11:DNQ23 DDU11:DDU23 CTY11:CTY23 CKC11:CKC23 CAG11:CAG23 BQK11:BQK23 BGO11:BGO23 AWS11:AWS23 AMW11:AMW23 ADA11:ADA23 TE11:TE23 JI11:JI23 M11:M36" xr:uid="{00000000-0002-0000-0100-00000000000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36"/>
  <sheetViews>
    <sheetView zoomScale="68" zoomScaleNormal="68" workbookViewId="0">
      <selection activeCell="F12" sqref="F12"/>
    </sheetView>
  </sheetViews>
  <sheetFormatPr baseColWidth="10" defaultColWidth="11.42578125" defaultRowHeight="12.75" x14ac:dyDescent="0.2"/>
  <cols>
    <col min="1" max="1" width="6.7109375" customWidth="1"/>
    <col min="2" max="2" width="34.7109375" customWidth="1"/>
    <col min="3" max="3" width="8.42578125" customWidth="1"/>
    <col min="4" max="6" width="59.7109375" customWidth="1"/>
    <col min="7" max="7" width="45.85546875" customWidth="1"/>
    <col min="8" max="8" width="25.42578125" customWidth="1"/>
    <col min="9" max="9" width="15.28515625" customWidth="1"/>
    <col min="257" max="257" width="6.7109375" customWidth="1"/>
    <col min="258" max="258" width="34.7109375" customWidth="1"/>
    <col min="259" max="259" width="8.42578125" customWidth="1"/>
    <col min="260" max="263" width="45.85546875" customWidth="1"/>
    <col min="264" max="264" width="25.42578125" customWidth="1"/>
    <col min="265" max="265" width="15.28515625" customWidth="1"/>
    <col min="513" max="513" width="6.7109375" customWidth="1"/>
    <col min="514" max="514" width="34.7109375" customWidth="1"/>
    <col min="515" max="515" width="8.42578125" customWidth="1"/>
    <col min="516" max="519" width="45.85546875" customWidth="1"/>
    <col min="520" max="520" width="25.42578125" customWidth="1"/>
    <col min="521" max="521" width="15.28515625" customWidth="1"/>
    <col min="769" max="769" width="6.7109375" customWidth="1"/>
    <col min="770" max="770" width="34.7109375" customWidth="1"/>
    <col min="771" max="771" width="8.42578125" customWidth="1"/>
    <col min="772" max="775" width="45.85546875" customWidth="1"/>
    <col min="776" max="776" width="25.42578125" customWidth="1"/>
    <col min="777" max="777" width="15.28515625" customWidth="1"/>
    <col min="1025" max="1025" width="6.7109375" customWidth="1"/>
    <col min="1026" max="1026" width="34.7109375" customWidth="1"/>
    <col min="1027" max="1027" width="8.42578125" customWidth="1"/>
    <col min="1028" max="1031" width="45.85546875" customWidth="1"/>
    <col min="1032" max="1032" width="25.42578125" customWidth="1"/>
    <col min="1033" max="1033" width="15.28515625" customWidth="1"/>
    <col min="1281" max="1281" width="6.7109375" customWidth="1"/>
    <col min="1282" max="1282" width="34.7109375" customWidth="1"/>
    <col min="1283" max="1283" width="8.42578125" customWidth="1"/>
    <col min="1284" max="1287" width="45.85546875" customWidth="1"/>
    <col min="1288" max="1288" width="25.42578125" customWidth="1"/>
    <col min="1289" max="1289" width="15.28515625" customWidth="1"/>
    <col min="1537" max="1537" width="6.7109375" customWidth="1"/>
    <col min="1538" max="1538" width="34.7109375" customWidth="1"/>
    <col min="1539" max="1539" width="8.42578125" customWidth="1"/>
    <col min="1540" max="1543" width="45.85546875" customWidth="1"/>
    <col min="1544" max="1544" width="25.42578125" customWidth="1"/>
    <col min="1545" max="1545" width="15.28515625" customWidth="1"/>
    <col min="1793" max="1793" width="6.7109375" customWidth="1"/>
    <col min="1794" max="1794" width="34.7109375" customWidth="1"/>
    <col min="1795" max="1795" width="8.42578125" customWidth="1"/>
    <col min="1796" max="1799" width="45.85546875" customWidth="1"/>
    <col min="1800" max="1800" width="25.42578125" customWidth="1"/>
    <col min="1801" max="1801" width="15.28515625" customWidth="1"/>
    <col min="2049" max="2049" width="6.7109375" customWidth="1"/>
    <col min="2050" max="2050" width="34.7109375" customWidth="1"/>
    <col min="2051" max="2051" width="8.42578125" customWidth="1"/>
    <col min="2052" max="2055" width="45.85546875" customWidth="1"/>
    <col min="2056" max="2056" width="25.42578125" customWidth="1"/>
    <col min="2057" max="2057" width="15.28515625" customWidth="1"/>
    <col min="2305" max="2305" width="6.7109375" customWidth="1"/>
    <col min="2306" max="2306" width="34.7109375" customWidth="1"/>
    <col min="2307" max="2307" width="8.42578125" customWidth="1"/>
    <col min="2308" max="2311" width="45.85546875" customWidth="1"/>
    <col min="2312" max="2312" width="25.42578125" customWidth="1"/>
    <col min="2313" max="2313" width="15.28515625" customWidth="1"/>
    <col min="2561" max="2561" width="6.7109375" customWidth="1"/>
    <col min="2562" max="2562" width="34.7109375" customWidth="1"/>
    <col min="2563" max="2563" width="8.42578125" customWidth="1"/>
    <col min="2564" max="2567" width="45.85546875" customWidth="1"/>
    <col min="2568" max="2568" width="25.42578125" customWidth="1"/>
    <col min="2569" max="2569" width="15.28515625" customWidth="1"/>
    <col min="2817" max="2817" width="6.7109375" customWidth="1"/>
    <col min="2818" max="2818" width="34.7109375" customWidth="1"/>
    <col min="2819" max="2819" width="8.42578125" customWidth="1"/>
    <col min="2820" max="2823" width="45.85546875" customWidth="1"/>
    <col min="2824" max="2824" width="25.42578125" customWidth="1"/>
    <col min="2825" max="2825" width="15.28515625" customWidth="1"/>
    <col min="3073" max="3073" width="6.7109375" customWidth="1"/>
    <col min="3074" max="3074" width="34.7109375" customWidth="1"/>
    <col min="3075" max="3075" width="8.42578125" customWidth="1"/>
    <col min="3076" max="3079" width="45.85546875" customWidth="1"/>
    <col min="3080" max="3080" width="25.42578125" customWidth="1"/>
    <col min="3081" max="3081" width="15.28515625" customWidth="1"/>
    <col min="3329" max="3329" width="6.7109375" customWidth="1"/>
    <col min="3330" max="3330" width="34.7109375" customWidth="1"/>
    <col min="3331" max="3331" width="8.42578125" customWidth="1"/>
    <col min="3332" max="3335" width="45.85546875" customWidth="1"/>
    <col min="3336" max="3336" width="25.42578125" customWidth="1"/>
    <col min="3337" max="3337" width="15.28515625" customWidth="1"/>
    <col min="3585" max="3585" width="6.7109375" customWidth="1"/>
    <col min="3586" max="3586" width="34.7109375" customWidth="1"/>
    <col min="3587" max="3587" width="8.42578125" customWidth="1"/>
    <col min="3588" max="3591" width="45.85546875" customWidth="1"/>
    <col min="3592" max="3592" width="25.42578125" customWidth="1"/>
    <col min="3593" max="3593" width="15.28515625" customWidth="1"/>
    <col min="3841" max="3841" width="6.7109375" customWidth="1"/>
    <col min="3842" max="3842" width="34.7109375" customWidth="1"/>
    <col min="3843" max="3843" width="8.42578125" customWidth="1"/>
    <col min="3844" max="3847" width="45.85546875" customWidth="1"/>
    <col min="3848" max="3848" width="25.42578125" customWidth="1"/>
    <col min="3849" max="3849" width="15.28515625" customWidth="1"/>
    <col min="4097" max="4097" width="6.7109375" customWidth="1"/>
    <col min="4098" max="4098" width="34.7109375" customWidth="1"/>
    <col min="4099" max="4099" width="8.42578125" customWidth="1"/>
    <col min="4100" max="4103" width="45.85546875" customWidth="1"/>
    <col min="4104" max="4104" width="25.42578125" customWidth="1"/>
    <col min="4105" max="4105" width="15.28515625" customWidth="1"/>
    <col min="4353" max="4353" width="6.7109375" customWidth="1"/>
    <col min="4354" max="4354" width="34.7109375" customWidth="1"/>
    <col min="4355" max="4355" width="8.42578125" customWidth="1"/>
    <col min="4356" max="4359" width="45.85546875" customWidth="1"/>
    <col min="4360" max="4360" width="25.42578125" customWidth="1"/>
    <col min="4361" max="4361" width="15.28515625" customWidth="1"/>
    <col min="4609" max="4609" width="6.7109375" customWidth="1"/>
    <col min="4610" max="4610" width="34.7109375" customWidth="1"/>
    <col min="4611" max="4611" width="8.42578125" customWidth="1"/>
    <col min="4612" max="4615" width="45.85546875" customWidth="1"/>
    <col min="4616" max="4616" width="25.42578125" customWidth="1"/>
    <col min="4617" max="4617" width="15.28515625" customWidth="1"/>
    <col min="4865" max="4865" width="6.7109375" customWidth="1"/>
    <col min="4866" max="4866" width="34.7109375" customWidth="1"/>
    <col min="4867" max="4867" width="8.42578125" customWidth="1"/>
    <col min="4868" max="4871" width="45.85546875" customWidth="1"/>
    <col min="4872" max="4872" width="25.42578125" customWidth="1"/>
    <col min="4873" max="4873" width="15.28515625" customWidth="1"/>
    <col min="5121" max="5121" width="6.7109375" customWidth="1"/>
    <col min="5122" max="5122" width="34.7109375" customWidth="1"/>
    <col min="5123" max="5123" width="8.42578125" customWidth="1"/>
    <col min="5124" max="5127" width="45.85546875" customWidth="1"/>
    <col min="5128" max="5128" width="25.42578125" customWidth="1"/>
    <col min="5129" max="5129" width="15.28515625" customWidth="1"/>
    <col min="5377" max="5377" width="6.7109375" customWidth="1"/>
    <col min="5378" max="5378" width="34.7109375" customWidth="1"/>
    <col min="5379" max="5379" width="8.42578125" customWidth="1"/>
    <col min="5380" max="5383" width="45.85546875" customWidth="1"/>
    <col min="5384" max="5384" width="25.42578125" customWidth="1"/>
    <col min="5385" max="5385" width="15.28515625" customWidth="1"/>
    <col min="5633" max="5633" width="6.7109375" customWidth="1"/>
    <col min="5634" max="5634" width="34.7109375" customWidth="1"/>
    <col min="5635" max="5635" width="8.42578125" customWidth="1"/>
    <col min="5636" max="5639" width="45.85546875" customWidth="1"/>
    <col min="5640" max="5640" width="25.42578125" customWidth="1"/>
    <col min="5641" max="5641" width="15.28515625" customWidth="1"/>
    <col min="5889" max="5889" width="6.7109375" customWidth="1"/>
    <col min="5890" max="5890" width="34.7109375" customWidth="1"/>
    <col min="5891" max="5891" width="8.42578125" customWidth="1"/>
    <col min="5892" max="5895" width="45.85546875" customWidth="1"/>
    <col min="5896" max="5896" width="25.42578125" customWidth="1"/>
    <col min="5897" max="5897" width="15.28515625" customWidth="1"/>
    <col min="6145" max="6145" width="6.7109375" customWidth="1"/>
    <col min="6146" max="6146" width="34.7109375" customWidth="1"/>
    <col min="6147" max="6147" width="8.42578125" customWidth="1"/>
    <col min="6148" max="6151" width="45.85546875" customWidth="1"/>
    <col min="6152" max="6152" width="25.42578125" customWidth="1"/>
    <col min="6153" max="6153" width="15.28515625" customWidth="1"/>
    <col min="6401" max="6401" width="6.7109375" customWidth="1"/>
    <col min="6402" max="6402" width="34.7109375" customWidth="1"/>
    <col min="6403" max="6403" width="8.42578125" customWidth="1"/>
    <col min="6404" max="6407" width="45.85546875" customWidth="1"/>
    <col min="6408" max="6408" width="25.42578125" customWidth="1"/>
    <col min="6409" max="6409" width="15.28515625" customWidth="1"/>
    <col min="6657" max="6657" width="6.7109375" customWidth="1"/>
    <col min="6658" max="6658" width="34.7109375" customWidth="1"/>
    <col min="6659" max="6659" width="8.42578125" customWidth="1"/>
    <col min="6660" max="6663" width="45.85546875" customWidth="1"/>
    <col min="6664" max="6664" width="25.42578125" customWidth="1"/>
    <col min="6665" max="6665" width="15.28515625" customWidth="1"/>
    <col min="6913" max="6913" width="6.7109375" customWidth="1"/>
    <col min="6914" max="6914" width="34.7109375" customWidth="1"/>
    <col min="6915" max="6915" width="8.42578125" customWidth="1"/>
    <col min="6916" max="6919" width="45.85546875" customWidth="1"/>
    <col min="6920" max="6920" width="25.42578125" customWidth="1"/>
    <col min="6921" max="6921" width="15.28515625" customWidth="1"/>
    <col min="7169" max="7169" width="6.7109375" customWidth="1"/>
    <col min="7170" max="7170" width="34.7109375" customWidth="1"/>
    <col min="7171" max="7171" width="8.42578125" customWidth="1"/>
    <col min="7172" max="7175" width="45.85546875" customWidth="1"/>
    <col min="7176" max="7176" width="25.42578125" customWidth="1"/>
    <col min="7177" max="7177" width="15.28515625" customWidth="1"/>
    <col min="7425" max="7425" width="6.7109375" customWidth="1"/>
    <col min="7426" max="7426" width="34.7109375" customWidth="1"/>
    <col min="7427" max="7427" width="8.42578125" customWidth="1"/>
    <col min="7428" max="7431" width="45.85546875" customWidth="1"/>
    <col min="7432" max="7432" width="25.42578125" customWidth="1"/>
    <col min="7433" max="7433" width="15.28515625" customWidth="1"/>
    <col min="7681" max="7681" width="6.7109375" customWidth="1"/>
    <col min="7682" max="7682" width="34.7109375" customWidth="1"/>
    <col min="7683" max="7683" width="8.42578125" customWidth="1"/>
    <col min="7684" max="7687" width="45.85546875" customWidth="1"/>
    <col min="7688" max="7688" width="25.42578125" customWidth="1"/>
    <col min="7689" max="7689" width="15.28515625" customWidth="1"/>
    <col min="7937" max="7937" width="6.7109375" customWidth="1"/>
    <col min="7938" max="7938" width="34.7109375" customWidth="1"/>
    <col min="7939" max="7939" width="8.42578125" customWidth="1"/>
    <col min="7940" max="7943" width="45.85546875" customWidth="1"/>
    <col min="7944" max="7944" width="25.42578125" customWidth="1"/>
    <col min="7945" max="7945" width="15.28515625" customWidth="1"/>
    <col min="8193" max="8193" width="6.7109375" customWidth="1"/>
    <col min="8194" max="8194" width="34.7109375" customWidth="1"/>
    <col min="8195" max="8195" width="8.42578125" customWidth="1"/>
    <col min="8196" max="8199" width="45.85546875" customWidth="1"/>
    <col min="8200" max="8200" width="25.42578125" customWidth="1"/>
    <col min="8201" max="8201" width="15.28515625" customWidth="1"/>
    <col min="8449" max="8449" width="6.7109375" customWidth="1"/>
    <col min="8450" max="8450" width="34.7109375" customWidth="1"/>
    <col min="8451" max="8451" width="8.42578125" customWidth="1"/>
    <col min="8452" max="8455" width="45.85546875" customWidth="1"/>
    <col min="8456" max="8456" width="25.42578125" customWidth="1"/>
    <col min="8457" max="8457" width="15.28515625" customWidth="1"/>
    <col min="8705" max="8705" width="6.7109375" customWidth="1"/>
    <col min="8706" max="8706" width="34.7109375" customWidth="1"/>
    <col min="8707" max="8707" width="8.42578125" customWidth="1"/>
    <col min="8708" max="8711" width="45.85546875" customWidth="1"/>
    <col min="8712" max="8712" width="25.42578125" customWidth="1"/>
    <col min="8713" max="8713" width="15.28515625" customWidth="1"/>
    <col min="8961" max="8961" width="6.7109375" customWidth="1"/>
    <col min="8962" max="8962" width="34.7109375" customWidth="1"/>
    <col min="8963" max="8963" width="8.42578125" customWidth="1"/>
    <col min="8964" max="8967" width="45.85546875" customWidth="1"/>
    <col min="8968" max="8968" width="25.42578125" customWidth="1"/>
    <col min="8969" max="8969" width="15.28515625" customWidth="1"/>
    <col min="9217" max="9217" width="6.7109375" customWidth="1"/>
    <col min="9218" max="9218" width="34.7109375" customWidth="1"/>
    <col min="9219" max="9219" width="8.42578125" customWidth="1"/>
    <col min="9220" max="9223" width="45.85546875" customWidth="1"/>
    <col min="9224" max="9224" width="25.42578125" customWidth="1"/>
    <col min="9225" max="9225" width="15.28515625" customWidth="1"/>
    <col min="9473" max="9473" width="6.7109375" customWidth="1"/>
    <col min="9474" max="9474" width="34.7109375" customWidth="1"/>
    <col min="9475" max="9475" width="8.42578125" customWidth="1"/>
    <col min="9476" max="9479" width="45.85546875" customWidth="1"/>
    <col min="9480" max="9480" width="25.42578125" customWidth="1"/>
    <col min="9481" max="9481" width="15.28515625" customWidth="1"/>
    <col min="9729" max="9729" width="6.7109375" customWidth="1"/>
    <col min="9730" max="9730" width="34.7109375" customWidth="1"/>
    <col min="9731" max="9731" width="8.42578125" customWidth="1"/>
    <col min="9732" max="9735" width="45.85546875" customWidth="1"/>
    <col min="9736" max="9736" width="25.42578125" customWidth="1"/>
    <col min="9737" max="9737" width="15.28515625" customWidth="1"/>
    <col min="9985" max="9985" width="6.7109375" customWidth="1"/>
    <col min="9986" max="9986" width="34.7109375" customWidth="1"/>
    <col min="9987" max="9987" width="8.42578125" customWidth="1"/>
    <col min="9988" max="9991" width="45.85546875" customWidth="1"/>
    <col min="9992" max="9992" width="25.42578125" customWidth="1"/>
    <col min="9993" max="9993" width="15.28515625" customWidth="1"/>
    <col min="10241" max="10241" width="6.7109375" customWidth="1"/>
    <col min="10242" max="10242" width="34.7109375" customWidth="1"/>
    <col min="10243" max="10243" width="8.42578125" customWidth="1"/>
    <col min="10244" max="10247" width="45.85546875" customWidth="1"/>
    <col min="10248" max="10248" width="25.42578125" customWidth="1"/>
    <col min="10249" max="10249" width="15.28515625" customWidth="1"/>
    <col min="10497" max="10497" width="6.7109375" customWidth="1"/>
    <col min="10498" max="10498" width="34.7109375" customWidth="1"/>
    <col min="10499" max="10499" width="8.42578125" customWidth="1"/>
    <col min="10500" max="10503" width="45.85546875" customWidth="1"/>
    <col min="10504" max="10504" width="25.42578125" customWidth="1"/>
    <col min="10505" max="10505" width="15.28515625" customWidth="1"/>
    <col min="10753" max="10753" width="6.7109375" customWidth="1"/>
    <col min="10754" max="10754" width="34.7109375" customWidth="1"/>
    <col min="10755" max="10755" width="8.42578125" customWidth="1"/>
    <col min="10756" max="10759" width="45.85546875" customWidth="1"/>
    <col min="10760" max="10760" width="25.42578125" customWidth="1"/>
    <col min="10761" max="10761" width="15.28515625" customWidth="1"/>
    <col min="11009" max="11009" width="6.7109375" customWidth="1"/>
    <col min="11010" max="11010" width="34.7109375" customWidth="1"/>
    <col min="11011" max="11011" width="8.42578125" customWidth="1"/>
    <col min="11012" max="11015" width="45.85546875" customWidth="1"/>
    <col min="11016" max="11016" width="25.42578125" customWidth="1"/>
    <col min="11017" max="11017" width="15.28515625" customWidth="1"/>
    <col min="11265" max="11265" width="6.7109375" customWidth="1"/>
    <col min="11266" max="11266" width="34.7109375" customWidth="1"/>
    <col min="11267" max="11267" width="8.42578125" customWidth="1"/>
    <col min="11268" max="11271" width="45.85546875" customWidth="1"/>
    <col min="11272" max="11272" width="25.42578125" customWidth="1"/>
    <col min="11273" max="11273" width="15.28515625" customWidth="1"/>
    <col min="11521" max="11521" width="6.7109375" customWidth="1"/>
    <col min="11522" max="11522" width="34.7109375" customWidth="1"/>
    <col min="11523" max="11523" width="8.42578125" customWidth="1"/>
    <col min="11524" max="11527" width="45.85546875" customWidth="1"/>
    <col min="11528" max="11528" width="25.42578125" customWidth="1"/>
    <col min="11529" max="11529" width="15.28515625" customWidth="1"/>
    <col min="11777" max="11777" width="6.7109375" customWidth="1"/>
    <col min="11778" max="11778" width="34.7109375" customWidth="1"/>
    <col min="11779" max="11779" width="8.42578125" customWidth="1"/>
    <col min="11780" max="11783" width="45.85546875" customWidth="1"/>
    <col min="11784" max="11784" width="25.42578125" customWidth="1"/>
    <col min="11785" max="11785" width="15.28515625" customWidth="1"/>
    <col min="12033" max="12033" width="6.7109375" customWidth="1"/>
    <col min="12034" max="12034" width="34.7109375" customWidth="1"/>
    <col min="12035" max="12035" width="8.42578125" customWidth="1"/>
    <col min="12036" max="12039" width="45.85546875" customWidth="1"/>
    <col min="12040" max="12040" width="25.42578125" customWidth="1"/>
    <col min="12041" max="12041" width="15.28515625" customWidth="1"/>
    <col min="12289" max="12289" width="6.7109375" customWidth="1"/>
    <col min="12290" max="12290" width="34.7109375" customWidth="1"/>
    <col min="12291" max="12291" width="8.42578125" customWidth="1"/>
    <col min="12292" max="12295" width="45.85546875" customWidth="1"/>
    <col min="12296" max="12296" width="25.42578125" customWidth="1"/>
    <col min="12297" max="12297" width="15.28515625" customWidth="1"/>
    <col min="12545" max="12545" width="6.7109375" customWidth="1"/>
    <col min="12546" max="12546" width="34.7109375" customWidth="1"/>
    <col min="12547" max="12547" width="8.42578125" customWidth="1"/>
    <col min="12548" max="12551" width="45.85546875" customWidth="1"/>
    <col min="12552" max="12552" width="25.42578125" customWidth="1"/>
    <col min="12553" max="12553" width="15.28515625" customWidth="1"/>
    <col min="12801" max="12801" width="6.7109375" customWidth="1"/>
    <col min="12802" max="12802" width="34.7109375" customWidth="1"/>
    <col min="12803" max="12803" width="8.42578125" customWidth="1"/>
    <col min="12804" max="12807" width="45.85546875" customWidth="1"/>
    <col min="12808" max="12808" width="25.42578125" customWidth="1"/>
    <col min="12809" max="12809" width="15.28515625" customWidth="1"/>
    <col min="13057" max="13057" width="6.7109375" customWidth="1"/>
    <col min="13058" max="13058" width="34.7109375" customWidth="1"/>
    <col min="13059" max="13059" width="8.42578125" customWidth="1"/>
    <col min="13060" max="13063" width="45.85546875" customWidth="1"/>
    <col min="13064" max="13064" width="25.42578125" customWidth="1"/>
    <col min="13065" max="13065" width="15.28515625" customWidth="1"/>
    <col min="13313" max="13313" width="6.7109375" customWidth="1"/>
    <col min="13314" max="13314" width="34.7109375" customWidth="1"/>
    <col min="13315" max="13315" width="8.42578125" customWidth="1"/>
    <col min="13316" max="13319" width="45.85546875" customWidth="1"/>
    <col min="13320" max="13320" width="25.42578125" customWidth="1"/>
    <col min="13321" max="13321" width="15.28515625" customWidth="1"/>
    <col min="13569" max="13569" width="6.7109375" customWidth="1"/>
    <col min="13570" max="13570" width="34.7109375" customWidth="1"/>
    <col min="13571" max="13571" width="8.42578125" customWidth="1"/>
    <col min="13572" max="13575" width="45.85546875" customWidth="1"/>
    <col min="13576" max="13576" width="25.42578125" customWidth="1"/>
    <col min="13577" max="13577" width="15.28515625" customWidth="1"/>
    <col min="13825" max="13825" width="6.7109375" customWidth="1"/>
    <col min="13826" max="13826" width="34.7109375" customWidth="1"/>
    <col min="13827" max="13827" width="8.42578125" customWidth="1"/>
    <col min="13828" max="13831" width="45.85546875" customWidth="1"/>
    <col min="13832" max="13832" width="25.42578125" customWidth="1"/>
    <col min="13833" max="13833" width="15.28515625" customWidth="1"/>
    <col min="14081" max="14081" width="6.7109375" customWidth="1"/>
    <col min="14082" max="14082" width="34.7109375" customWidth="1"/>
    <col min="14083" max="14083" width="8.42578125" customWidth="1"/>
    <col min="14084" max="14087" width="45.85546875" customWidth="1"/>
    <col min="14088" max="14088" width="25.42578125" customWidth="1"/>
    <col min="14089" max="14089" width="15.28515625" customWidth="1"/>
    <col min="14337" max="14337" width="6.7109375" customWidth="1"/>
    <col min="14338" max="14338" width="34.7109375" customWidth="1"/>
    <col min="14339" max="14339" width="8.42578125" customWidth="1"/>
    <col min="14340" max="14343" width="45.85546875" customWidth="1"/>
    <col min="14344" max="14344" width="25.42578125" customWidth="1"/>
    <col min="14345" max="14345" width="15.28515625" customWidth="1"/>
    <col min="14593" max="14593" width="6.7109375" customWidth="1"/>
    <col min="14594" max="14594" width="34.7109375" customWidth="1"/>
    <col min="14595" max="14595" width="8.42578125" customWidth="1"/>
    <col min="14596" max="14599" width="45.85546875" customWidth="1"/>
    <col min="14600" max="14600" width="25.42578125" customWidth="1"/>
    <col min="14601" max="14601" width="15.28515625" customWidth="1"/>
    <col min="14849" max="14849" width="6.7109375" customWidth="1"/>
    <col min="14850" max="14850" width="34.7109375" customWidth="1"/>
    <col min="14851" max="14851" width="8.42578125" customWidth="1"/>
    <col min="14852" max="14855" width="45.85546875" customWidth="1"/>
    <col min="14856" max="14856" width="25.42578125" customWidth="1"/>
    <col min="14857" max="14857" width="15.28515625" customWidth="1"/>
    <col min="15105" max="15105" width="6.7109375" customWidth="1"/>
    <col min="15106" max="15106" width="34.7109375" customWidth="1"/>
    <col min="15107" max="15107" width="8.42578125" customWidth="1"/>
    <col min="15108" max="15111" width="45.85546875" customWidth="1"/>
    <col min="15112" max="15112" width="25.42578125" customWidth="1"/>
    <col min="15113" max="15113" width="15.28515625" customWidth="1"/>
    <col min="15361" max="15361" width="6.7109375" customWidth="1"/>
    <col min="15362" max="15362" width="34.7109375" customWidth="1"/>
    <col min="15363" max="15363" width="8.42578125" customWidth="1"/>
    <col min="15364" max="15367" width="45.85546875" customWidth="1"/>
    <col min="15368" max="15368" width="25.42578125" customWidth="1"/>
    <col min="15369" max="15369" width="15.28515625" customWidth="1"/>
    <col min="15617" max="15617" width="6.7109375" customWidth="1"/>
    <col min="15618" max="15618" width="34.7109375" customWidth="1"/>
    <col min="15619" max="15619" width="8.42578125" customWidth="1"/>
    <col min="15620" max="15623" width="45.85546875" customWidth="1"/>
    <col min="15624" max="15624" width="25.42578125" customWidth="1"/>
    <col min="15625" max="15625" width="15.28515625" customWidth="1"/>
    <col min="15873" max="15873" width="6.7109375" customWidth="1"/>
    <col min="15874" max="15874" width="34.7109375" customWidth="1"/>
    <col min="15875" max="15875" width="8.42578125" customWidth="1"/>
    <col min="15876" max="15879" width="45.85546875" customWidth="1"/>
    <col min="15880" max="15880" width="25.42578125" customWidth="1"/>
    <col min="15881" max="15881" width="15.28515625" customWidth="1"/>
    <col min="16129" max="16129" width="6.7109375" customWidth="1"/>
    <col min="16130" max="16130" width="34.7109375" customWidth="1"/>
    <col min="16131" max="16131" width="8.42578125" customWidth="1"/>
    <col min="16132" max="16135" width="45.85546875" customWidth="1"/>
    <col min="16136" max="16136" width="25.42578125" customWidth="1"/>
    <col min="16137" max="16137" width="15.28515625" customWidth="1"/>
  </cols>
  <sheetData>
    <row r="1" spans="2:16" ht="18" x14ac:dyDescent="0.25">
      <c r="B1" s="251"/>
      <c r="D1" s="252" t="s">
        <v>330</v>
      </c>
      <c r="E1" s="252"/>
    </row>
    <row r="2" spans="2:16" x14ac:dyDescent="0.2">
      <c r="B2" s="251"/>
    </row>
    <row r="3" spans="2:16" ht="24.95" customHeight="1" x14ac:dyDescent="0.25">
      <c r="B3" s="251"/>
      <c r="D3" s="252" t="s">
        <v>361</v>
      </c>
      <c r="E3" s="252"/>
    </row>
    <row r="4" spans="2:16" ht="29.1" customHeight="1" x14ac:dyDescent="0.2">
      <c r="B4" s="251"/>
    </row>
    <row r="5" spans="2:16" ht="18" customHeight="1" thickBot="1" x14ac:dyDescent="0.25">
      <c r="B5" s="117"/>
      <c r="C5" s="118"/>
      <c r="D5" s="119"/>
      <c r="E5" s="119"/>
      <c r="F5" s="119"/>
      <c r="G5" s="119"/>
      <c r="H5" s="119"/>
      <c r="M5" s="4" t="s">
        <v>237</v>
      </c>
    </row>
    <row r="6" spans="2:16" ht="18" customHeight="1" thickBot="1" x14ac:dyDescent="0.25">
      <c r="B6" s="264" t="s">
        <v>33</v>
      </c>
      <c r="C6" s="265"/>
      <c r="D6" s="268" t="s">
        <v>34</v>
      </c>
      <c r="E6" s="269"/>
      <c r="F6" s="270"/>
      <c r="G6" s="120"/>
      <c r="H6" s="120"/>
      <c r="M6" s="256">
        <v>5</v>
      </c>
      <c r="N6" s="257"/>
      <c r="O6" s="257"/>
      <c r="P6" s="258"/>
    </row>
    <row r="7" spans="2:16" ht="18.75" thickBot="1" x14ac:dyDescent="0.25">
      <c r="B7" s="266"/>
      <c r="C7" s="267"/>
      <c r="D7" s="5" t="s">
        <v>35</v>
      </c>
      <c r="E7" s="20" t="s">
        <v>36</v>
      </c>
      <c r="F7" s="20" t="s">
        <v>37</v>
      </c>
      <c r="M7" s="256">
        <v>10</v>
      </c>
      <c r="N7" s="259"/>
      <c r="O7" s="259"/>
      <c r="P7" s="260"/>
    </row>
    <row r="8" spans="2:16" ht="18" customHeight="1" thickBot="1" x14ac:dyDescent="0.25">
      <c r="B8" s="121"/>
      <c r="C8" s="122"/>
      <c r="D8" s="20">
        <v>7</v>
      </c>
      <c r="E8" s="20">
        <v>11</v>
      </c>
      <c r="F8" s="123">
        <v>13</v>
      </c>
      <c r="G8" s="124"/>
      <c r="H8" s="124"/>
      <c r="M8" s="256">
        <v>20</v>
      </c>
      <c r="N8" s="259"/>
      <c r="O8" s="259"/>
      <c r="P8" s="260"/>
    </row>
    <row r="9" spans="2:16" ht="26.25" thickBot="1" x14ac:dyDescent="0.25">
      <c r="B9" s="253" t="s">
        <v>238</v>
      </c>
      <c r="C9" s="253">
        <v>1</v>
      </c>
      <c r="D9" s="125">
        <f>+C9*$D$8</f>
        <v>7</v>
      </c>
      <c r="E9" s="126">
        <f>+C9*$E$8</f>
        <v>11</v>
      </c>
      <c r="F9" s="127">
        <f>+C9*F$8</f>
        <v>13</v>
      </c>
      <c r="G9" s="128"/>
      <c r="H9" s="59" t="s">
        <v>38</v>
      </c>
      <c r="I9" s="60" t="s">
        <v>39</v>
      </c>
    </row>
    <row r="10" spans="2:16" ht="18" customHeight="1" thickBot="1" x14ac:dyDescent="0.25">
      <c r="B10" s="254"/>
      <c r="C10" s="254"/>
      <c r="D10" s="129" t="s">
        <v>239</v>
      </c>
      <c r="E10" s="27" t="s">
        <v>240</v>
      </c>
      <c r="F10" s="33" t="s">
        <v>241</v>
      </c>
      <c r="G10" s="130"/>
      <c r="H10" s="131"/>
      <c r="I10" s="131"/>
      <c r="M10" s="256">
        <v>7</v>
      </c>
      <c r="N10" s="256">
        <v>11</v>
      </c>
      <c r="O10" s="256">
        <v>13</v>
      </c>
    </row>
    <row r="11" spans="2:16" ht="18" customHeight="1" x14ac:dyDescent="0.2">
      <c r="B11" s="254"/>
      <c r="C11" s="254"/>
      <c r="D11" s="132" t="s">
        <v>43</v>
      </c>
      <c r="E11" s="21" t="s">
        <v>43</v>
      </c>
      <c r="F11" s="34"/>
      <c r="G11" s="133"/>
      <c r="H11" s="261" t="s">
        <v>40</v>
      </c>
      <c r="I11" s="134" t="s">
        <v>41</v>
      </c>
      <c r="M11" s="257"/>
      <c r="N11" s="259"/>
      <c r="O11" s="259"/>
    </row>
    <row r="12" spans="2:16" ht="36.75" customHeight="1" x14ac:dyDescent="0.2">
      <c r="B12" s="254"/>
      <c r="C12" s="254"/>
      <c r="D12" s="135"/>
      <c r="E12" s="28"/>
      <c r="F12" s="34" t="s">
        <v>44</v>
      </c>
      <c r="G12" s="133"/>
      <c r="H12" s="262"/>
      <c r="I12" s="136" t="s">
        <v>42</v>
      </c>
      <c r="M12" s="257"/>
      <c r="N12" s="259"/>
      <c r="O12" s="259"/>
    </row>
    <row r="13" spans="2:16" ht="18" customHeight="1" thickBot="1" x14ac:dyDescent="0.25">
      <c r="B13" s="255"/>
      <c r="C13" s="255"/>
      <c r="D13" s="137"/>
      <c r="E13" s="29"/>
      <c r="F13" s="138"/>
      <c r="G13" s="133"/>
      <c r="H13" s="263"/>
      <c r="I13" s="136" t="s">
        <v>45</v>
      </c>
      <c r="M13" s="258"/>
      <c r="N13" s="260"/>
      <c r="O13" s="260"/>
    </row>
    <row r="14" spans="2:16" ht="18" x14ac:dyDescent="0.2">
      <c r="B14" s="253" t="s">
        <v>242</v>
      </c>
      <c r="C14" s="253">
        <v>2</v>
      </c>
      <c r="D14" s="139">
        <f>+C14*$D$8</f>
        <v>14</v>
      </c>
      <c r="E14" s="140">
        <f>+C14*$E$8</f>
        <v>22</v>
      </c>
      <c r="F14" s="141">
        <f>+C14*F$8</f>
        <v>26</v>
      </c>
      <c r="G14" s="128"/>
      <c r="H14" s="271" t="s">
        <v>50</v>
      </c>
      <c r="I14" s="142" t="s">
        <v>47</v>
      </c>
    </row>
    <row r="15" spans="2:16" ht="18" customHeight="1" x14ac:dyDescent="0.2">
      <c r="B15" s="254"/>
      <c r="C15" s="254"/>
      <c r="D15" s="129" t="s">
        <v>243</v>
      </c>
      <c r="E15" s="143" t="s">
        <v>244</v>
      </c>
      <c r="F15" s="144" t="s">
        <v>245</v>
      </c>
      <c r="G15" s="130"/>
      <c r="H15" s="272"/>
      <c r="I15" s="142" t="s">
        <v>49</v>
      </c>
    </row>
    <row r="16" spans="2:16" ht="18" customHeight="1" x14ac:dyDescent="0.2">
      <c r="B16" s="254"/>
      <c r="C16" s="254"/>
      <c r="D16" s="132" t="s">
        <v>43</v>
      </c>
      <c r="E16" s="143" t="s">
        <v>43</v>
      </c>
      <c r="F16" s="144"/>
      <c r="G16" s="133"/>
      <c r="H16" s="272"/>
      <c r="I16" s="142" t="s">
        <v>51</v>
      </c>
    </row>
    <row r="17" spans="2:12" ht="18" x14ac:dyDescent="0.2">
      <c r="B17" s="254"/>
      <c r="C17" s="254"/>
      <c r="D17" s="135"/>
      <c r="E17" s="143"/>
      <c r="F17" s="144" t="s">
        <v>44</v>
      </c>
      <c r="G17" s="133"/>
      <c r="H17" s="272"/>
      <c r="I17" s="142" t="s">
        <v>52</v>
      </c>
    </row>
    <row r="18" spans="2:12" ht="18" customHeight="1" thickBot="1" x14ac:dyDescent="0.25">
      <c r="B18" s="255"/>
      <c r="C18" s="255"/>
      <c r="D18" s="137"/>
      <c r="E18" s="143"/>
      <c r="F18" s="145"/>
      <c r="G18" s="133"/>
      <c r="H18" s="272"/>
      <c r="I18" s="142" t="s">
        <v>53</v>
      </c>
    </row>
    <row r="19" spans="2:12" ht="18" x14ac:dyDescent="0.2">
      <c r="B19" s="253" t="s">
        <v>246</v>
      </c>
      <c r="C19" s="253">
        <v>3</v>
      </c>
      <c r="D19" s="146">
        <f>+C19*$D$8</f>
        <v>21</v>
      </c>
      <c r="E19" s="141">
        <f>+C19*$E$8</f>
        <v>33</v>
      </c>
      <c r="F19" s="147">
        <f>+C19*F$8</f>
        <v>39</v>
      </c>
      <c r="G19" s="128"/>
      <c r="H19" s="273" t="s">
        <v>55</v>
      </c>
      <c r="I19" s="148" t="s">
        <v>54</v>
      </c>
    </row>
    <row r="20" spans="2:12" ht="18" customHeight="1" x14ac:dyDescent="0.2">
      <c r="B20" s="254"/>
      <c r="C20" s="254"/>
      <c r="D20" s="143" t="s">
        <v>247</v>
      </c>
      <c r="E20" s="149" t="s">
        <v>248</v>
      </c>
      <c r="F20" s="150" t="s">
        <v>249</v>
      </c>
      <c r="G20" s="130"/>
      <c r="H20" s="274"/>
      <c r="I20" s="148" t="s">
        <v>56</v>
      </c>
    </row>
    <row r="21" spans="2:12" ht="18" customHeight="1" x14ac:dyDescent="0.2">
      <c r="B21" s="254"/>
      <c r="C21" s="254"/>
      <c r="D21" s="151" t="s">
        <v>44</v>
      </c>
      <c r="E21" s="149" t="s">
        <v>44</v>
      </c>
      <c r="F21" s="150" t="s">
        <v>44</v>
      </c>
      <c r="G21" s="133"/>
      <c r="H21" s="274"/>
      <c r="I21" s="148" t="s">
        <v>57</v>
      </c>
    </row>
    <row r="22" spans="2:12" ht="18" x14ac:dyDescent="0.2">
      <c r="B22" s="254"/>
      <c r="C22" s="254"/>
      <c r="D22" s="151" t="s">
        <v>46</v>
      </c>
      <c r="E22" s="149" t="s">
        <v>46</v>
      </c>
      <c r="F22" s="150" t="s">
        <v>46</v>
      </c>
      <c r="G22" s="133"/>
      <c r="H22" s="275"/>
      <c r="I22" s="148" t="s">
        <v>58</v>
      </c>
    </row>
    <row r="23" spans="2:12" ht="18" customHeight="1" thickBot="1" x14ac:dyDescent="0.25">
      <c r="B23" s="255"/>
      <c r="C23" s="255"/>
      <c r="D23" s="152" t="s">
        <v>48</v>
      </c>
      <c r="E23" s="153" t="s">
        <v>48</v>
      </c>
      <c r="F23" s="150" t="s">
        <v>48</v>
      </c>
      <c r="G23" s="133"/>
      <c r="H23" s="276" t="s">
        <v>64</v>
      </c>
      <c r="I23" s="154" t="s">
        <v>59</v>
      </c>
    </row>
    <row r="24" spans="2:12" ht="18" x14ac:dyDescent="0.2">
      <c r="B24" s="253" t="s">
        <v>250</v>
      </c>
      <c r="C24" s="253">
        <v>4</v>
      </c>
      <c r="D24" s="155">
        <f>+C24*$D$8</f>
        <v>28</v>
      </c>
      <c r="E24" s="156">
        <f>+C24*$E$8</f>
        <v>44</v>
      </c>
      <c r="F24" s="147">
        <f>+C24*F$8</f>
        <v>52</v>
      </c>
      <c r="G24" s="128"/>
      <c r="H24" s="277"/>
      <c r="I24" s="154" t="s">
        <v>60</v>
      </c>
      <c r="K24" s="157"/>
      <c r="L24" s="158"/>
    </row>
    <row r="25" spans="2:12" ht="18" customHeight="1" thickBot="1" x14ac:dyDescent="0.25">
      <c r="B25" s="254"/>
      <c r="C25" s="254"/>
      <c r="D25" s="159" t="s">
        <v>251</v>
      </c>
      <c r="E25" s="160" t="s">
        <v>252</v>
      </c>
      <c r="F25" s="150" t="s">
        <v>253</v>
      </c>
      <c r="G25" s="130"/>
      <c r="H25" s="278"/>
      <c r="I25" s="161" t="s">
        <v>61</v>
      </c>
      <c r="K25" s="87"/>
      <c r="L25" s="158"/>
    </row>
    <row r="26" spans="2:12" ht="18" customHeight="1" x14ac:dyDescent="0.2">
      <c r="B26" s="254"/>
      <c r="C26" s="254"/>
      <c r="D26" s="155" t="s">
        <v>44</v>
      </c>
      <c r="E26" s="162" t="s">
        <v>44</v>
      </c>
      <c r="F26" s="150" t="s">
        <v>44</v>
      </c>
      <c r="G26" s="133"/>
      <c r="H26" s="133"/>
      <c r="K26" s="87"/>
      <c r="L26" s="158"/>
    </row>
    <row r="27" spans="2:12" ht="18" x14ac:dyDescent="0.2">
      <c r="B27" s="254"/>
      <c r="C27" s="254"/>
      <c r="D27" s="155" t="s">
        <v>46</v>
      </c>
      <c r="E27" s="162" t="s">
        <v>46</v>
      </c>
      <c r="F27" s="150" t="s">
        <v>46</v>
      </c>
      <c r="G27" s="133"/>
      <c r="H27" s="133"/>
      <c r="K27" s="157"/>
      <c r="L27" s="158"/>
    </row>
    <row r="28" spans="2:12" ht="77.25" customHeight="1" thickBot="1" x14ac:dyDescent="0.25">
      <c r="B28" s="255"/>
      <c r="C28" s="255"/>
      <c r="D28" s="163" t="s">
        <v>48</v>
      </c>
      <c r="E28" s="164" t="s">
        <v>48</v>
      </c>
      <c r="F28" s="165" t="s">
        <v>48</v>
      </c>
      <c r="G28" s="133"/>
      <c r="H28" s="133"/>
      <c r="K28" s="157"/>
      <c r="L28" s="158"/>
    </row>
    <row r="29" spans="2:12" ht="18" x14ac:dyDescent="0.2">
      <c r="B29" s="253" t="s">
        <v>254</v>
      </c>
      <c r="C29" s="253">
        <v>5</v>
      </c>
      <c r="D29" s="166">
        <f>+C29*$D$8</f>
        <v>35</v>
      </c>
      <c r="E29" s="26">
        <f>+C29*$E$8</f>
        <v>55</v>
      </c>
      <c r="F29" s="167">
        <f>+C29*F$8</f>
        <v>65</v>
      </c>
      <c r="G29" s="128"/>
      <c r="H29" s="128"/>
      <c r="K29" s="157"/>
      <c r="L29" s="158"/>
    </row>
    <row r="30" spans="2:12" ht="18" x14ac:dyDescent="0.2">
      <c r="B30" s="254"/>
      <c r="C30" s="254"/>
      <c r="D30" s="155" t="s">
        <v>255</v>
      </c>
      <c r="E30" s="23" t="s">
        <v>256</v>
      </c>
      <c r="F30" s="24" t="s">
        <v>257</v>
      </c>
      <c r="G30" s="130"/>
      <c r="H30" s="130"/>
      <c r="K30" s="157"/>
      <c r="L30" s="158"/>
    </row>
    <row r="31" spans="2:12" ht="18" x14ac:dyDescent="0.2">
      <c r="B31" s="254"/>
      <c r="C31" s="254"/>
      <c r="D31" s="155" t="s">
        <v>44</v>
      </c>
      <c r="E31" s="22" t="s">
        <v>44</v>
      </c>
      <c r="F31" s="31" t="s">
        <v>46</v>
      </c>
      <c r="G31" s="133"/>
      <c r="H31" s="133"/>
      <c r="K31" s="157"/>
      <c r="L31" s="158"/>
    </row>
    <row r="32" spans="2:12" ht="18" x14ac:dyDescent="0.2">
      <c r="B32" s="254"/>
      <c r="C32" s="254"/>
      <c r="D32" s="155" t="s">
        <v>46</v>
      </c>
      <c r="E32" s="22" t="s">
        <v>46</v>
      </c>
      <c r="F32" s="31" t="s">
        <v>44</v>
      </c>
      <c r="G32" s="133"/>
      <c r="H32" s="133"/>
      <c r="K32" s="157"/>
      <c r="L32" s="158"/>
    </row>
    <row r="33" spans="2:12" ht="69" customHeight="1" thickBot="1" x14ac:dyDescent="0.25">
      <c r="B33" s="255"/>
      <c r="C33" s="255"/>
      <c r="D33" s="163" t="s">
        <v>48</v>
      </c>
      <c r="E33" s="30" t="s">
        <v>48</v>
      </c>
      <c r="F33" s="32" t="s">
        <v>48</v>
      </c>
      <c r="G33" s="133"/>
      <c r="H33" s="133"/>
      <c r="K33" s="157"/>
      <c r="L33" s="158"/>
    </row>
    <row r="36" spans="2:12" ht="18" x14ac:dyDescent="0.25">
      <c r="B36" s="168"/>
    </row>
  </sheetData>
  <mergeCells count="25">
    <mergeCell ref="H14:H18"/>
    <mergeCell ref="B19:B23"/>
    <mergeCell ref="C19:C23"/>
    <mergeCell ref="H19:H22"/>
    <mergeCell ref="H23:H25"/>
    <mergeCell ref="B24:B28"/>
    <mergeCell ref="C24:C28"/>
    <mergeCell ref="M6:P6"/>
    <mergeCell ref="M7:P7"/>
    <mergeCell ref="M8:P8"/>
    <mergeCell ref="B9:B13"/>
    <mergeCell ref="C9:C13"/>
    <mergeCell ref="M10:M13"/>
    <mergeCell ref="N10:N13"/>
    <mergeCell ref="O10:O13"/>
    <mergeCell ref="H11:H13"/>
    <mergeCell ref="B6:C7"/>
    <mergeCell ref="D6:F6"/>
    <mergeCell ref="B1:B4"/>
    <mergeCell ref="D1:E1"/>
    <mergeCell ref="D3:E3"/>
    <mergeCell ref="B29:B33"/>
    <mergeCell ref="C29:C33"/>
    <mergeCell ref="B14:B18"/>
    <mergeCell ref="C14:C18"/>
  </mergeCells>
  <pageMargins left="0.75" right="0.75" top="1" bottom="1"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W75"/>
  <sheetViews>
    <sheetView zoomScale="98" zoomScaleNormal="98" workbookViewId="0">
      <selection activeCell="C7" sqref="C7:E7"/>
    </sheetView>
  </sheetViews>
  <sheetFormatPr baseColWidth="10" defaultRowHeight="12.75" x14ac:dyDescent="0.2"/>
  <cols>
    <col min="1" max="1" width="2.7109375" style="109" customWidth="1"/>
    <col min="2" max="2" width="10.140625" style="109" customWidth="1"/>
    <col min="3" max="6" width="6.42578125" style="109" customWidth="1"/>
    <col min="7" max="8" width="4.85546875" style="109" customWidth="1"/>
    <col min="9" max="9" width="10.42578125" style="109" customWidth="1"/>
    <col min="10" max="22" width="3.7109375" style="109" hidden="1" customWidth="1"/>
    <col min="23" max="23" width="6.7109375" style="109" hidden="1" customWidth="1"/>
    <col min="24" max="24" width="4.140625" style="109" hidden="1" customWidth="1"/>
    <col min="25" max="25" width="6" style="109" hidden="1" customWidth="1"/>
    <col min="26" max="26" width="4.28515625" style="109" hidden="1" customWidth="1"/>
    <col min="27" max="36" width="6.42578125" style="109" hidden="1" customWidth="1"/>
    <col min="37" max="42" width="5.7109375" style="109" hidden="1" customWidth="1"/>
    <col min="43" max="43" width="18.42578125" style="109" customWidth="1"/>
    <col min="44" max="44" width="22.7109375" style="109" customWidth="1"/>
    <col min="45" max="45" width="11.140625" style="109" customWidth="1"/>
    <col min="46" max="46" width="22.28515625" style="109" customWidth="1"/>
    <col min="47" max="48" width="4.85546875" style="109" customWidth="1"/>
    <col min="49" max="49" width="20.42578125" style="109" customWidth="1"/>
    <col min="50" max="60" width="4.85546875" style="109" customWidth="1"/>
    <col min="61" max="274" width="11.42578125" style="109"/>
    <col min="275" max="275" width="2.7109375" style="109" customWidth="1"/>
    <col min="276" max="276" width="10.140625" style="109" customWidth="1"/>
    <col min="277" max="280" width="6.42578125" style="109" customWidth="1"/>
    <col min="281" max="282" width="4.85546875" style="109" customWidth="1"/>
    <col min="283" max="283" width="10.42578125" style="109" customWidth="1"/>
    <col min="284" max="298" width="3.7109375" style="109" customWidth="1"/>
    <col min="299" max="299" width="18.42578125" style="109" customWidth="1"/>
    <col min="300" max="300" width="22.7109375" style="109" customWidth="1"/>
    <col min="301" max="301" width="11.140625" style="109" customWidth="1"/>
    <col min="302" max="302" width="22.28515625" style="109" customWidth="1"/>
    <col min="303" max="304" width="4.85546875" style="109" customWidth="1"/>
    <col min="305" max="305" width="20.42578125" style="109" customWidth="1"/>
    <col min="306" max="316" width="4.85546875" style="109" customWidth="1"/>
    <col min="317" max="530" width="11.42578125" style="109"/>
    <col min="531" max="531" width="2.7109375" style="109" customWidth="1"/>
    <col min="532" max="532" width="10.140625" style="109" customWidth="1"/>
    <col min="533" max="536" width="6.42578125" style="109" customWidth="1"/>
    <col min="537" max="538" width="4.85546875" style="109" customWidth="1"/>
    <col min="539" max="539" width="10.42578125" style="109" customWidth="1"/>
    <col min="540" max="554" width="3.7109375" style="109" customWidth="1"/>
    <col min="555" max="555" width="18.42578125" style="109" customWidth="1"/>
    <col min="556" max="556" width="22.7109375" style="109" customWidth="1"/>
    <col min="557" max="557" width="11.140625" style="109" customWidth="1"/>
    <col min="558" max="558" width="22.28515625" style="109" customWidth="1"/>
    <col min="559" max="560" width="4.85546875" style="109" customWidth="1"/>
    <col min="561" max="561" width="20.42578125" style="109" customWidth="1"/>
    <col min="562" max="572" width="4.85546875" style="109" customWidth="1"/>
    <col min="573" max="786" width="11.42578125" style="109"/>
    <col min="787" max="787" width="2.7109375" style="109" customWidth="1"/>
    <col min="788" max="788" width="10.140625" style="109" customWidth="1"/>
    <col min="789" max="792" width="6.42578125" style="109" customWidth="1"/>
    <col min="793" max="794" width="4.85546875" style="109" customWidth="1"/>
    <col min="795" max="795" width="10.42578125" style="109" customWidth="1"/>
    <col min="796" max="810" width="3.7109375" style="109" customWidth="1"/>
    <col min="811" max="811" width="18.42578125" style="109" customWidth="1"/>
    <col min="812" max="812" width="22.7109375" style="109" customWidth="1"/>
    <col min="813" max="813" width="11.140625" style="109" customWidth="1"/>
    <col min="814" max="814" width="22.28515625" style="109" customWidth="1"/>
    <col min="815" max="816" width="4.85546875" style="109" customWidth="1"/>
    <col min="817" max="817" width="20.42578125" style="109" customWidth="1"/>
    <col min="818" max="828" width="4.85546875" style="109" customWidth="1"/>
    <col min="829" max="1042" width="11.42578125" style="109"/>
    <col min="1043" max="1043" width="2.7109375" style="109" customWidth="1"/>
    <col min="1044" max="1044" width="10.140625" style="109" customWidth="1"/>
    <col min="1045" max="1048" width="6.42578125" style="109" customWidth="1"/>
    <col min="1049" max="1050" width="4.85546875" style="109" customWidth="1"/>
    <col min="1051" max="1051" width="10.42578125" style="109" customWidth="1"/>
    <col min="1052" max="1066" width="3.7109375" style="109" customWidth="1"/>
    <col min="1067" max="1067" width="18.42578125" style="109" customWidth="1"/>
    <col min="1068" max="1068" width="22.7109375" style="109" customWidth="1"/>
    <col min="1069" max="1069" width="11.140625" style="109" customWidth="1"/>
    <col min="1070" max="1070" width="22.28515625" style="109" customWidth="1"/>
    <col min="1071" max="1072" width="4.85546875" style="109" customWidth="1"/>
    <col min="1073" max="1073" width="20.42578125" style="109" customWidth="1"/>
    <col min="1074" max="1084" width="4.85546875" style="109" customWidth="1"/>
    <col min="1085" max="1298" width="11.42578125" style="109"/>
    <col min="1299" max="1299" width="2.7109375" style="109" customWidth="1"/>
    <col min="1300" max="1300" width="10.140625" style="109" customWidth="1"/>
    <col min="1301" max="1304" width="6.42578125" style="109" customWidth="1"/>
    <col min="1305" max="1306" width="4.85546875" style="109" customWidth="1"/>
    <col min="1307" max="1307" width="10.42578125" style="109" customWidth="1"/>
    <col min="1308" max="1322" width="3.7109375" style="109" customWidth="1"/>
    <col min="1323" max="1323" width="18.42578125" style="109" customWidth="1"/>
    <col min="1324" max="1324" width="22.7109375" style="109" customWidth="1"/>
    <col min="1325" max="1325" width="11.140625" style="109" customWidth="1"/>
    <col min="1326" max="1326" width="22.28515625" style="109" customWidth="1"/>
    <col min="1327" max="1328" width="4.85546875" style="109" customWidth="1"/>
    <col min="1329" max="1329" width="20.42578125" style="109" customWidth="1"/>
    <col min="1330" max="1340" width="4.85546875" style="109" customWidth="1"/>
    <col min="1341" max="1554" width="11.42578125" style="109"/>
    <col min="1555" max="1555" width="2.7109375" style="109" customWidth="1"/>
    <col min="1556" max="1556" width="10.140625" style="109" customWidth="1"/>
    <col min="1557" max="1560" width="6.42578125" style="109" customWidth="1"/>
    <col min="1561" max="1562" width="4.85546875" style="109" customWidth="1"/>
    <col min="1563" max="1563" width="10.42578125" style="109" customWidth="1"/>
    <col min="1564" max="1578" width="3.7109375" style="109" customWidth="1"/>
    <col min="1579" max="1579" width="18.42578125" style="109" customWidth="1"/>
    <col min="1580" max="1580" width="22.7109375" style="109" customWidth="1"/>
    <col min="1581" max="1581" width="11.140625" style="109" customWidth="1"/>
    <col min="1582" max="1582" width="22.28515625" style="109" customWidth="1"/>
    <col min="1583" max="1584" width="4.85546875" style="109" customWidth="1"/>
    <col min="1585" max="1585" width="20.42578125" style="109" customWidth="1"/>
    <col min="1586" max="1596" width="4.85546875" style="109" customWidth="1"/>
    <col min="1597" max="1810" width="11.42578125" style="109"/>
    <col min="1811" max="1811" width="2.7109375" style="109" customWidth="1"/>
    <col min="1812" max="1812" width="10.140625" style="109" customWidth="1"/>
    <col min="1813" max="1816" width="6.42578125" style="109" customWidth="1"/>
    <col min="1817" max="1818" width="4.85546875" style="109" customWidth="1"/>
    <col min="1819" max="1819" width="10.42578125" style="109" customWidth="1"/>
    <col min="1820" max="1834" width="3.7109375" style="109" customWidth="1"/>
    <col min="1835" max="1835" width="18.42578125" style="109" customWidth="1"/>
    <col min="1836" max="1836" width="22.7109375" style="109" customWidth="1"/>
    <col min="1837" max="1837" width="11.140625" style="109" customWidth="1"/>
    <col min="1838" max="1838" width="22.28515625" style="109" customWidth="1"/>
    <col min="1839" max="1840" width="4.85546875" style="109" customWidth="1"/>
    <col min="1841" max="1841" width="20.42578125" style="109" customWidth="1"/>
    <col min="1842" max="1852" width="4.85546875" style="109" customWidth="1"/>
    <col min="1853" max="2066" width="11.42578125" style="109"/>
    <col min="2067" max="2067" width="2.7109375" style="109" customWidth="1"/>
    <col min="2068" max="2068" width="10.140625" style="109" customWidth="1"/>
    <col min="2069" max="2072" width="6.42578125" style="109" customWidth="1"/>
    <col min="2073" max="2074" width="4.85546875" style="109" customWidth="1"/>
    <col min="2075" max="2075" width="10.42578125" style="109" customWidth="1"/>
    <col min="2076" max="2090" width="3.7109375" style="109" customWidth="1"/>
    <col min="2091" max="2091" width="18.42578125" style="109" customWidth="1"/>
    <col min="2092" max="2092" width="22.7109375" style="109" customWidth="1"/>
    <col min="2093" max="2093" width="11.140625" style="109" customWidth="1"/>
    <col min="2094" max="2094" width="22.28515625" style="109" customWidth="1"/>
    <col min="2095" max="2096" width="4.85546875" style="109" customWidth="1"/>
    <col min="2097" max="2097" width="20.42578125" style="109" customWidth="1"/>
    <col min="2098" max="2108" width="4.85546875" style="109" customWidth="1"/>
    <col min="2109" max="2322" width="11.42578125" style="109"/>
    <col min="2323" max="2323" width="2.7109375" style="109" customWidth="1"/>
    <col min="2324" max="2324" width="10.140625" style="109" customWidth="1"/>
    <col min="2325" max="2328" width="6.42578125" style="109" customWidth="1"/>
    <col min="2329" max="2330" width="4.85546875" style="109" customWidth="1"/>
    <col min="2331" max="2331" width="10.42578125" style="109" customWidth="1"/>
    <col min="2332" max="2346" width="3.7109375" style="109" customWidth="1"/>
    <col min="2347" max="2347" width="18.42578125" style="109" customWidth="1"/>
    <col min="2348" max="2348" width="22.7109375" style="109" customWidth="1"/>
    <col min="2349" max="2349" width="11.140625" style="109" customWidth="1"/>
    <col min="2350" max="2350" width="22.28515625" style="109" customWidth="1"/>
    <col min="2351" max="2352" width="4.85546875" style="109" customWidth="1"/>
    <col min="2353" max="2353" width="20.42578125" style="109" customWidth="1"/>
    <col min="2354" max="2364" width="4.85546875" style="109" customWidth="1"/>
    <col min="2365" max="2578" width="11.42578125" style="109"/>
    <col min="2579" max="2579" width="2.7109375" style="109" customWidth="1"/>
    <col min="2580" max="2580" width="10.140625" style="109" customWidth="1"/>
    <col min="2581" max="2584" width="6.42578125" style="109" customWidth="1"/>
    <col min="2585" max="2586" width="4.85546875" style="109" customWidth="1"/>
    <col min="2587" max="2587" width="10.42578125" style="109" customWidth="1"/>
    <col min="2588" max="2602" width="3.7109375" style="109" customWidth="1"/>
    <col min="2603" max="2603" width="18.42578125" style="109" customWidth="1"/>
    <col min="2604" max="2604" width="22.7109375" style="109" customWidth="1"/>
    <col min="2605" max="2605" width="11.140625" style="109" customWidth="1"/>
    <col min="2606" max="2606" width="22.28515625" style="109" customWidth="1"/>
    <col min="2607" max="2608" width="4.85546875" style="109" customWidth="1"/>
    <col min="2609" max="2609" width="20.42578125" style="109" customWidth="1"/>
    <col min="2610" max="2620" width="4.85546875" style="109" customWidth="1"/>
    <col min="2621" max="2834" width="11.42578125" style="109"/>
    <col min="2835" max="2835" width="2.7109375" style="109" customWidth="1"/>
    <col min="2836" max="2836" width="10.140625" style="109" customWidth="1"/>
    <col min="2837" max="2840" width="6.42578125" style="109" customWidth="1"/>
    <col min="2841" max="2842" width="4.85546875" style="109" customWidth="1"/>
    <col min="2843" max="2843" width="10.42578125" style="109" customWidth="1"/>
    <col min="2844" max="2858" width="3.7109375" style="109" customWidth="1"/>
    <col min="2859" max="2859" width="18.42578125" style="109" customWidth="1"/>
    <col min="2860" max="2860" width="22.7109375" style="109" customWidth="1"/>
    <col min="2861" max="2861" width="11.140625" style="109" customWidth="1"/>
    <col min="2862" max="2862" width="22.28515625" style="109" customWidth="1"/>
    <col min="2863" max="2864" width="4.85546875" style="109" customWidth="1"/>
    <col min="2865" max="2865" width="20.42578125" style="109" customWidth="1"/>
    <col min="2866" max="2876" width="4.85546875" style="109" customWidth="1"/>
    <col min="2877" max="3090" width="11.42578125" style="109"/>
    <col min="3091" max="3091" width="2.7109375" style="109" customWidth="1"/>
    <col min="3092" max="3092" width="10.140625" style="109" customWidth="1"/>
    <col min="3093" max="3096" width="6.42578125" style="109" customWidth="1"/>
    <col min="3097" max="3098" width="4.85546875" style="109" customWidth="1"/>
    <col min="3099" max="3099" width="10.42578125" style="109" customWidth="1"/>
    <col min="3100" max="3114" width="3.7109375" style="109" customWidth="1"/>
    <col min="3115" max="3115" width="18.42578125" style="109" customWidth="1"/>
    <col min="3116" max="3116" width="22.7109375" style="109" customWidth="1"/>
    <col min="3117" max="3117" width="11.140625" style="109" customWidth="1"/>
    <col min="3118" max="3118" width="22.28515625" style="109" customWidth="1"/>
    <col min="3119" max="3120" width="4.85546875" style="109" customWidth="1"/>
    <col min="3121" max="3121" width="20.42578125" style="109" customWidth="1"/>
    <col min="3122" max="3132" width="4.85546875" style="109" customWidth="1"/>
    <col min="3133" max="3346" width="11.42578125" style="109"/>
    <col min="3347" max="3347" width="2.7109375" style="109" customWidth="1"/>
    <col min="3348" max="3348" width="10.140625" style="109" customWidth="1"/>
    <col min="3349" max="3352" width="6.42578125" style="109" customWidth="1"/>
    <col min="3353" max="3354" width="4.85546875" style="109" customWidth="1"/>
    <col min="3355" max="3355" width="10.42578125" style="109" customWidth="1"/>
    <col min="3356" max="3370" width="3.7109375" style="109" customWidth="1"/>
    <col min="3371" max="3371" width="18.42578125" style="109" customWidth="1"/>
    <col min="3372" max="3372" width="22.7109375" style="109" customWidth="1"/>
    <col min="3373" max="3373" width="11.140625" style="109" customWidth="1"/>
    <col min="3374" max="3374" width="22.28515625" style="109" customWidth="1"/>
    <col min="3375" max="3376" width="4.85546875" style="109" customWidth="1"/>
    <col min="3377" max="3377" width="20.42578125" style="109" customWidth="1"/>
    <col min="3378" max="3388" width="4.85546875" style="109" customWidth="1"/>
    <col min="3389" max="3602" width="11.42578125" style="109"/>
    <col min="3603" max="3603" width="2.7109375" style="109" customWidth="1"/>
    <col min="3604" max="3604" width="10.140625" style="109" customWidth="1"/>
    <col min="3605" max="3608" width="6.42578125" style="109" customWidth="1"/>
    <col min="3609" max="3610" width="4.85546875" style="109" customWidth="1"/>
    <col min="3611" max="3611" width="10.42578125" style="109" customWidth="1"/>
    <col min="3612" max="3626" width="3.7109375" style="109" customWidth="1"/>
    <col min="3627" max="3627" width="18.42578125" style="109" customWidth="1"/>
    <col min="3628" max="3628" width="22.7109375" style="109" customWidth="1"/>
    <col min="3629" max="3629" width="11.140625" style="109" customWidth="1"/>
    <col min="3630" max="3630" width="22.28515625" style="109" customWidth="1"/>
    <col min="3631" max="3632" width="4.85546875" style="109" customWidth="1"/>
    <col min="3633" max="3633" width="20.42578125" style="109" customWidth="1"/>
    <col min="3634" max="3644" width="4.85546875" style="109" customWidth="1"/>
    <col min="3645" max="3858" width="11.42578125" style="109"/>
    <col min="3859" max="3859" width="2.7109375" style="109" customWidth="1"/>
    <col min="3860" max="3860" width="10.140625" style="109" customWidth="1"/>
    <col min="3861" max="3864" width="6.42578125" style="109" customWidth="1"/>
    <col min="3865" max="3866" width="4.85546875" style="109" customWidth="1"/>
    <col min="3867" max="3867" width="10.42578125" style="109" customWidth="1"/>
    <col min="3868" max="3882" width="3.7109375" style="109" customWidth="1"/>
    <col min="3883" max="3883" width="18.42578125" style="109" customWidth="1"/>
    <col min="3884" max="3884" width="22.7109375" style="109" customWidth="1"/>
    <col min="3885" max="3885" width="11.140625" style="109" customWidth="1"/>
    <col min="3886" max="3886" width="22.28515625" style="109" customWidth="1"/>
    <col min="3887" max="3888" width="4.85546875" style="109" customWidth="1"/>
    <col min="3889" max="3889" width="20.42578125" style="109" customWidth="1"/>
    <col min="3890" max="3900" width="4.85546875" style="109" customWidth="1"/>
    <col min="3901" max="4114" width="11.42578125" style="109"/>
    <col min="4115" max="4115" width="2.7109375" style="109" customWidth="1"/>
    <col min="4116" max="4116" width="10.140625" style="109" customWidth="1"/>
    <col min="4117" max="4120" width="6.42578125" style="109" customWidth="1"/>
    <col min="4121" max="4122" width="4.85546875" style="109" customWidth="1"/>
    <col min="4123" max="4123" width="10.42578125" style="109" customWidth="1"/>
    <col min="4124" max="4138" width="3.7109375" style="109" customWidth="1"/>
    <col min="4139" max="4139" width="18.42578125" style="109" customWidth="1"/>
    <col min="4140" max="4140" width="22.7109375" style="109" customWidth="1"/>
    <col min="4141" max="4141" width="11.140625" style="109" customWidth="1"/>
    <col min="4142" max="4142" width="22.28515625" style="109" customWidth="1"/>
    <col min="4143" max="4144" width="4.85546875" style="109" customWidth="1"/>
    <col min="4145" max="4145" width="20.42578125" style="109" customWidth="1"/>
    <col min="4146" max="4156" width="4.85546875" style="109" customWidth="1"/>
    <col min="4157" max="4370" width="11.42578125" style="109"/>
    <col min="4371" max="4371" width="2.7109375" style="109" customWidth="1"/>
    <col min="4372" max="4372" width="10.140625" style="109" customWidth="1"/>
    <col min="4373" max="4376" width="6.42578125" style="109" customWidth="1"/>
    <col min="4377" max="4378" width="4.85546875" style="109" customWidth="1"/>
    <col min="4379" max="4379" width="10.42578125" style="109" customWidth="1"/>
    <col min="4380" max="4394" width="3.7109375" style="109" customWidth="1"/>
    <col min="4395" max="4395" width="18.42578125" style="109" customWidth="1"/>
    <col min="4396" max="4396" width="22.7109375" style="109" customWidth="1"/>
    <col min="4397" max="4397" width="11.140625" style="109" customWidth="1"/>
    <col min="4398" max="4398" width="22.28515625" style="109" customWidth="1"/>
    <col min="4399" max="4400" width="4.85546875" style="109" customWidth="1"/>
    <col min="4401" max="4401" width="20.42578125" style="109" customWidth="1"/>
    <col min="4402" max="4412" width="4.85546875" style="109" customWidth="1"/>
    <col min="4413" max="4626" width="11.42578125" style="109"/>
    <col min="4627" max="4627" width="2.7109375" style="109" customWidth="1"/>
    <col min="4628" max="4628" width="10.140625" style="109" customWidth="1"/>
    <col min="4629" max="4632" width="6.42578125" style="109" customWidth="1"/>
    <col min="4633" max="4634" width="4.85546875" style="109" customWidth="1"/>
    <col min="4635" max="4635" width="10.42578125" style="109" customWidth="1"/>
    <col min="4636" max="4650" width="3.7109375" style="109" customWidth="1"/>
    <col min="4651" max="4651" width="18.42578125" style="109" customWidth="1"/>
    <col min="4652" max="4652" width="22.7109375" style="109" customWidth="1"/>
    <col min="4653" max="4653" width="11.140625" style="109" customWidth="1"/>
    <col min="4654" max="4654" width="22.28515625" style="109" customWidth="1"/>
    <col min="4655" max="4656" width="4.85546875" style="109" customWidth="1"/>
    <col min="4657" max="4657" width="20.42578125" style="109" customWidth="1"/>
    <col min="4658" max="4668" width="4.85546875" style="109" customWidth="1"/>
    <col min="4669" max="4882" width="11.42578125" style="109"/>
    <col min="4883" max="4883" width="2.7109375" style="109" customWidth="1"/>
    <col min="4884" max="4884" width="10.140625" style="109" customWidth="1"/>
    <col min="4885" max="4888" width="6.42578125" style="109" customWidth="1"/>
    <col min="4889" max="4890" width="4.85546875" style="109" customWidth="1"/>
    <col min="4891" max="4891" width="10.42578125" style="109" customWidth="1"/>
    <col min="4892" max="4906" width="3.7109375" style="109" customWidth="1"/>
    <col min="4907" max="4907" width="18.42578125" style="109" customWidth="1"/>
    <col min="4908" max="4908" width="22.7109375" style="109" customWidth="1"/>
    <col min="4909" max="4909" width="11.140625" style="109" customWidth="1"/>
    <col min="4910" max="4910" width="22.28515625" style="109" customWidth="1"/>
    <col min="4911" max="4912" width="4.85546875" style="109" customWidth="1"/>
    <col min="4913" max="4913" width="20.42578125" style="109" customWidth="1"/>
    <col min="4914" max="4924" width="4.85546875" style="109" customWidth="1"/>
    <col min="4925" max="5138" width="11.42578125" style="109"/>
    <col min="5139" max="5139" width="2.7109375" style="109" customWidth="1"/>
    <col min="5140" max="5140" width="10.140625" style="109" customWidth="1"/>
    <col min="5141" max="5144" width="6.42578125" style="109" customWidth="1"/>
    <col min="5145" max="5146" width="4.85546875" style="109" customWidth="1"/>
    <col min="5147" max="5147" width="10.42578125" style="109" customWidth="1"/>
    <col min="5148" max="5162" width="3.7109375" style="109" customWidth="1"/>
    <col min="5163" max="5163" width="18.42578125" style="109" customWidth="1"/>
    <col min="5164" max="5164" width="22.7109375" style="109" customWidth="1"/>
    <col min="5165" max="5165" width="11.140625" style="109" customWidth="1"/>
    <col min="5166" max="5166" width="22.28515625" style="109" customWidth="1"/>
    <col min="5167" max="5168" width="4.85546875" style="109" customWidth="1"/>
    <col min="5169" max="5169" width="20.42578125" style="109" customWidth="1"/>
    <col min="5170" max="5180" width="4.85546875" style="109" customWidth="1"/>
    <col min="5181" max="5394" width="11.42578125" style="109"/>
    <col min="5395" max="5395" width="2.7109375" style="109" customWidth="1"/>
    <col min="5396" max="5396" width="10.140625" style="109" customWidth="1"/>
    <col min="5397" max="5400" width="6.42578125" style="109" customWidth="1"/>
    <col min="5401" max="5402" width="4.85546875" style="109" customWidth="1"/>
    <col min="5403" max="5403" width="10.42578125" style="109" customWidth="1"/>
    <col min="5404" max="5418" width="3.7109375" style="109" customWidth="1"/>
    <col min="5419" max="5419" width="18.42578125" style="109" customWidth="1"/>
    <col min="5420" max="5420" width="22.7109375" style="109" customWidth="1"/>
    <col min="5421" max="5421" width="11.140625" style="109" customWidth="1"/>
    <col min="5422" max="5422" width="22.28515625" style="109" customWidth="1"/>
    <col min="5423" max="5424" width="4.85546875" style="109" customWidth="1"/>
    <col min="5425" max="5425" width="20.42578125" style="109" customWidth="1"/>
    <col min="5426" max="5436" width="4.85546875" style="109" customWidth="1"/>
    <col min="5437" max="5650" width="11.42578125" style="109"/>
    <col min="5651" max="5651" width="2.7109375" style="109" customWidth="1"/>
    <col min="5652" max="5652" width="10.140625" style="109" customWidth="1"/>
    <col min="5653" max="5656" width="6.42578125" style="109" customWidth="1"/>
    <col min="5657" max="5658" width="4.85546875" style="109" customWidth="1"/>
    <col min="5659" max="5659" width="10.42578125" style="109" customWidth="1"/>
    <col min="5660" max="5674" width="3.7109375" style="109" customWidth="1"/>
    <col min="5675" max="5675" width="18.42578125" style="109" customWidth="1"/>
    <col min="5676" max="5676" width="22.7109375" style="109" customWidth="1"/>
    <col min="5677" max="5677" width="11.140625" style="109" customWidth="1"/>
    <col min="5678" max="5678" width="22.28515625" style="109" customWidth="1"/>
    <col min="5679" max="5680" width="4.85546875" style="109" customWidth="1"/>
    <col min="5681" max="5681" width="20.42578125" style="109" customWidth="1"/>
    <col min="5682" max="5692" width="4.85546875" style="109" customWidth="1"/>
    <col min="5693" max="5906" width="11.42578125" style="109"/>
    <col min="5907" max="5907" width="2.7109375" style="109" customWidth="1"/>
    <col min="5908" max="5908" width="10.140625" style="109" customWidth="1"/>
    <col min="5909" max="5912" width="6.42578125" style="109" customWidth="1"/>
    <col min="5913" max="5914" width="4.85546875" style="109" customWidth="1"/>
    <col min="5915" max="5915" width="10.42578125" style="109" customWidth="1"/>
    <col min="5916" max="5930" width="3.7109375" style="109" customWidth="1"/>
    <col min="5931" max="5931" width="18.42578125" style="109" customWidth="1"/>
    <col min="5932" max="5932" width="22.7109375" style="109" customWidth="1"/>
    <col min="5933" max="5933" width="11.140625" style="109" customWidth="1"/>
    <col min="5934" max="5934" width="22.28515625" style="109" customWidth="1"/>
    <col min="5935" max="5936" width="4.85546875" style="109" customWidth="1"/>
    <col min="5937" max="5937" width="20.42578125" style="109" customWidth="1"/>
    <col min="5938" max="5948" width="4.85546875" style="109" customWidth="1"/>
    <col min="5949" max="6162" width="11.42578125" style="109"/>
    <col min="6163" max="6163" width="2.7109375" style="109" customWidth="1"/>
    <col min="6164" max="6164" width="10.140625" style="109" customWidth="1"/>
    <col min="6165" max="6168" width="6.42578125" style="109" customWidth="1"/>
    <col min="6169" max="6170" width="4.85546875" style="109" customWidth="1"/>
    <col min="6171" max="6171" width="10.42578125" style="109" customWidth="1"/>
    <col min="6172" max="6186" width="3.7109375" style="109" customWidth="1"/>
    <col min="6187" max="6187" width="18.42578125" style="109" customWidth="1"/>
    <col min="6188" max="6188" width="22.7109375" style="109" customWidth="1"/>
    <col min="6189" max="6189" width="11.140625" style="109" customWidth="1"/>
    <col min="6190" max="6190" width="22.28515625" style="109" customWidth="1"/>
    <col min="6191" max="6192" width="4.85546875" style="109" customWidth="1"/>
    <col min="6193" max="6193" width="20.42578125" style="109" customWidth="1"/>
    <col min="6194" max="6204" width="4.85546875" style="109" customWidth="1"/>
    <col min="6205" max="6418" width="11.42578125" style="109"/>
    <col min="6419" max="6419" width="2.7109375" style="109" customWidth="1"/>
    <col min="6420" max="6420" width="10.140625" style="109" customWidth="1"/>
    <col min="6421" max="6424" width="6.42578125" style="109" customWidth="1"/>
    <col min="6425" max="6426" width="4.85546875" style="109" customWidth="1"/>
    <col min="6427" max="6427" width="10.42578125" style="109" customWidth="1"/>
    <col min="6428" max="6442" width="3.7109375" style="109" customWidth="1"/>
    <col min="6443" max="6443" width="18.42578125" style="109" customWidth="1"/>
    <col min="6444" max="6444" width="22.7109375" style="109" customWidth="1"/>
    <col min="6445" max="6445" width="11.140625" style="109" customWidth="1"/>
    <col min="6446" max="6446" width="22.28515625" style="109" customWidth="1"/>
    <col min="6447" max="6448" width="4.85546875" style="109" customWidth="1"/>
    <col min="6449" max="6449" width="20.42578125" style="109" customWidth="1"/>
    <col min="6450" max="6460" width="4.85546875" style="109" customWidth="1"/>
    <col min="6461" max="6674" width="11.42578125" style="109"/>
    <col min="6675" max="6675" width="2.7109375" style="109" customWidth="1"/>
    <col min="6676" max="6676" width="10.140625" style="109" customWidth="1"/>
    <col min="6677" max="6680" width="6.42578125" style="109" customWidth="1"/>
    <col min="6681" max="6682" width="4.85546875" style="109" customWidth="1"/>
    <col min="6683" max="6683" width="10.42578125" style="109" customWidth="1"/>
    <col min="6684" max="6698" width="3.7109375" style="109" customWidth="1"/>
    <col min="6699" max="6699" width="18.42578125" style="109" customWidth="1"/>
    <col min="6700" max="6700" width="22.7109375" style="109" customWidth="1"/>
    <col min="6701" max="6701" width="11.140625" style="109" customWidth="1"/>
    <col min="6702" max="6702" width="22.28515625" style="109" customWidth="1"/>
    <col min="6703" max="6704" width="4.85546875" style="109" customWidth="1"/>
    <col min="6705" max="6705" width="20.42578125" style="109" customWidth="1"/>
    <col min="6706" max="6716" width="4.85546875" style="109" customWidth="1"/>
    <col min="6717" max="6930" width="11.42578125" style="109"/>
    <col min="6931" max="6931" width="2.7109375" style="109" customWidth="1"/>
    <col min="6932" max="6932" width="10.140625" style="109" customWidth="1"/>
    <col min="6933" max="6936" width="6.42578125" style="109" customWidth="1"/>
    <col min="6937" max="6938" width="4.85546875" style="109" customWidth="1"/>
    <col min="6939" max="6939" width="10.42578125" style="109" customWidth="1"/>
    <col min="6940" max="6954" width="3.7109375" style="109" customWidth="1"/>
    <col min="6955" max="6955" width="18.42578125" style="109" customWidth="1"/>
    <col min="6956" max="6956" width="22.7109375" style="109" customWidth="1"/>
    <col min="6957" max="6957" width="11.140625" style="109" customWidth="1"/>
    <col min="6958" max="6958" width="22.28515625" style="109" customWidth="1"/>
    <col min="6959" max="6960" width="4.85546875" style="109" customWidth="1"/>
    <col min="6961" max="6961" width="20.42578125" style="109" customWidth="1"/>
    <col min="6962" max="6972" width="4.85546875" style="109" customWidth="1"/>
    <col min="6973" max="7186" width="11.42578125" style="109"/>
    <col min="7187" max="7187" width="2.7109375" style="109" customWidth="1"/>
    <col min="7188" max="7188" width="10.140625" style="109" customWidth="1"/>
    <col min="7189" max="7192" width="6.42578125" style="109" customWidth="1"/>
    <col min="7193" max="7194" width="4.85546875" style="109" customWidth="1"/>
    <col min="7195" max="7195" width="10.42578125" style="109" customWidth="1"/>
    <col min="7196" max="7210" width="3.7109375" style="109" customWidth="1"/>
    <col min="7211" max="7211" width="18.42578125" style="109" customWidth="1"/>
    <col min="7212" max="7212" width="22.7109375" style="109" customWidth="1"/>
    <col min="7213" max="7213" width="11.140625" style="109" customWidth="1"/>
    <col min="7214" max="7214" width="22.28515625" style="109" customWidth="1"/>
    <col min="7215" max="7216" width="4.85546875" style="109" customWidth="1"/>
    <col min="7217" max="7217" width="20.42578125" style="109" customWidth="1"/>
    <col min="7218" max="7228" width="4.85546875" style="109" customWidth="1"/>
    <col min="7229" max="7442" width="11.42578125" style="109"/>
    <col min="7443" max="7443" width="2.7109375" style="109" customWidth="1"/>
    <col min="7444" max="7444" width="10.140625" style="109" customWidth="1"/>
    <col min="7445" max="7448" width="6.42578125" style="109" customWidth="1"/>
    <col min="7449" max="7450" width="4.85546875" style="109" customWidth="1"/>
    <col min="7451" max="7451" width="10.42578125" style="109" customWidth="1"/>
    <col min="7452" max="7466" width="3.7109375" style="109" customWidth="1"/>
    <col min="7467" max="7467" width="18.42578125" style="109" customWidth="1"/>
    <col min="7468" max="7468" width="22.7109375" style="109" customWidth="1"/>
    <col min="7469" max="7469" width="11.140625" style="109" customWidth="1"/>
    <col min="7470" max="7470" width="22.28515625" style="109" customWidth="1"/>
    <col min="7471" max="7472" width="4.85546875" style="109" customWidth="1"/>
    <col min="7473" max="7473" width="20.42578125" style="109" customWidth="1"/>
    <col min="7474" max="7484" width="4.85546875" style="109" customWidth="1"/>
    <col min="7485" max="7698" width="11.42578125" style="109"/>
    <col min="7699" max="7699" width="2.7109375" style="109" customWidth="1"/>
    <col min="7700" max="7700" width="10.140625" style="109" customWidth="1"/>
    <col min="7701" max="7704" width="6.42578125" style="109" customWidth="1"/>
    <col min="7705" max="7706" width="4.85546875" style="109" customWidth="1"/>
    <col min="7707" max="7707" width="10.42578125" style="109" customWidth="1"/>
    <col min="7708" max="7722" width="3.7109375" style="109" customWidth="1"/>
    <col min="7723" max="7723" width="18.42578125" style="109" customWidth="1"/>
    <col min="7724" max="7724" width="22.7109375" style="109" customWidth="1"/>
    <col min="7725" max="7725" width="11.140625" style="109" customWidth="1"/>
    <col min="7726" max="7726" width="22.28515625" style="109" customWidth="1"/>
    <col min="7727" max="7728" width="4.85546875" style="109" customWidth="1"/>
    <col min="7729" max="7729" width="20.42578125" style="109" customWidth="1"/>
    <col min="7730" max="7740" width="4.85546875" style="109" customWidth="1"/>
    <col min="7741" max="7954" width="11.42578125" style="109"/>
    <col min="7955" max="7955" width="2.7109375" style="109" customWidth="1"/>
    <col min="7956" max="7956" width="10.140625" style="109" customWidth="1"/>
    <col min="7957" max="7960" width="6.42578125" style="109" customWidth="1"/>
    <col min="7961" max="7962" width="4.85546875" style="109" customWidth="1"/>
    <col min="7963" max="7963" width="10.42578125" style="109" customWidth="1"/>
    <col min="7964" max="7978" width="3.7109375" style="109" customWidth="1"/>
    <col min="7979" max="7979" width="18.42578125" style="109" customWidth="1"/>
    <col min="7980" max="7980" width="22.7109375" style="109" customWidth="1"/>
    <col min="7981" max="7981" width="11.140625" style="109" customWidth="1"/>
    <col min="7982" max="7982" width="22.28515625" style="109" customWidth="1"/>
    <col min="7983" max="7984" width="4.85546875" style="109" customWidth="1"/>
    <col min="7985" max="7985" width="20.42578125" style="109" customWidth="1"/>
    <col min="7986" max="7996" width="4.85546875" style="109" customWidth="1"/>
    <col min="7997" max="8210" width="11.42578125" style="109"/>
    <col min="8211" max="8211" width="2.7109375" style="109" customWidth="1"/>
    <col min="8212" max="8212" width="10.140625" style="109" customWidth="1"/>
    <col min="8213" max="8216" width="6.42578125" style="109" customWidth="1"/>
    <col min="8217" max="8218" width="4.85546875" style="109" customWidth="1"/>
    <col min="8219" max="8219" width="10.42578125" style="109" customWidth="1"/>
    <col min="8220" max="8234" width="3.7109375" style="109" customWidth="1"/>
    <col min="8235" max="8235" width="18.42578125" style="109" customWidth="1"/>
    <col min="8236" max="8236" width="22.7109375" style="109" customWidth="1"/>
    <col min="8237" max="8237" width="11.140625" style="109" customWidth="1"/>
    <col min="8238" max="8238" width="22.28515625" style="109" customWidth="1"/>
    <col min="8239" max="8240" width="4.85546875" style="109" customWidth="1"/>
    <col min="8241" max="8241" width="20.42578125" style="109" customWidth="1"/>
    <col min="8242" max="8252" width="4.85546875" style="109" customWidth="1"/>
    <col min="8253" max="8466" width="11.42578125" style="109"/>
    <col min="8467" max="8467" width="2.7109375" style="109" customWidth="1"/>
    <col min="8468" max="8468" width="10.140625" style="109" customWidth="1"/>
    <col min="8469" max="8472" width="6.42578125" style="109" customWidth="1"/>
    <col min="8473" max="8474" width="4.85546875" style="109" customWidth="1"/>
    <col min="8475" max="8475" width="10.42578125" style="109" customWidth="1"/>
    <col min="8476" max="8490" width="3.7109375" style="109" customWidth="1"/>
    <col min="8491" max="8491" width="18.42578125" style="109" customWidth="1"/>
    <col min="8492" max="8492" width="22.7109375" style="109" customWidth="1"/>
    <col min="8493" max="8493" width="11.140625" style="109" customWidth="1"/>
    <col min="8494" max="8494" width="22.28515625" style="109" customWidth="1"/>
    <col min="8495" max="8496" width="4.85546875" style="109" customWidth="1"/>
    <col min="8497" max="8497" width="20.42578125" style="109" customWidth="1"/>
    <col min="8498" max="8508" width="4.85546875" style="109" customWidth="1"/>
    <col min="8509" max="8722" width="11.42578125" style="109"/>
    <col min="8723" max="8723" width="2.7109375" style="109" customWidth="1"/>
    <col min="8724" max="8724" width="10.140625" style="109" customWidth="1"/>
    <col min="8725" max="8728" width="6.42578125" style="109" customWidth="1"/>
    <col min="8729" max="8730" width="4.85546875" style="109" customWidth="1"/>
    <col min="8731" max="8731" width="10.42578125" style="109" customWidth="1"/>
    <col min="8732" max="8746" width="3.7109375" style="109" customWidth="1"/>
    <col min="8747" max="8747" width="18.42578125" style="109" customWidth="1"/>
    <col min="8748" max="8748" width="22.7109375" style="109" customWidth="1"/>
    <col min="8749" max="8749" width="11.140625" style="109" customWidth="1"/>
    <col min="8750" max="8750" width="22.28515625" style="109" customWidth="1"/>
    <col min="8751" max="8752" width="4.85546875" style="109" customWidth="1"/>
    <col min="8753" max="8753" width="20.42578125" style="109" customWidth="1"/>
    <col min="8754" max="8764" width="4.85546875" style="109" customWidth="1"/>
    <col min="8765" max="8978" width="11.42578125" style="109"/>
    <col min="8979" max="8979" width="2.7109375" style="109" customWidth="1"/>
    <col min="8980" max="8980" width="10.140625" style="109" customWidth="1"/>
    <col min="8981" max="8984" width="6.42578125" style="109" customWidth="1"/>
    <col min="8985" max="8986" width="4.85546875" style="109" customWidth="1"/>
    <col min="8987" max="8987" width="10.42578125" style="109" customWidth="1"/>
    <col min="8988" max="9002" width="3.7109375" style="109" customWidth="1"/>
    <col min="9003" max="9003" width="18.42578125" style="109" customWidth="1"/>
    <col min="9004" max="9004" width="22.7109375" style="109" customWidth="1"/>
    <col min="9005" max="9005" width="11.140625" style="109" customWidth="1"/>
    <col min="9006" max="9006" width="22.28515625" style="109" customWidth="1"/>
    <col min="9007" max="9008" width="4.85546875" style="109" customWidth="1"/>
    <col min="9009" max="9009" width="20.42578125" style="109" customWidth="1"/>
    <col min="9010" max="9020" width="4.85546875" style="109" customWidth="1"/>
    <col min="9021" max="9234" width="11.42578125" style="109"/>
    <col min="9235" max="9235" width="2.7109375" style="109" customWidth="1"/>
    <col min="9236" max="9236" width="10.140625" style="109" customWidth="1"/>
    <col min="9237" max="9240" width="6.42578125" style="109" customWidth="1"/>
    <col min="9241" max="9242" width="4.85546875" style="109" customWidth="1"/>
    <col min="9243" max="9243" width="10.42578125" style="109" customWidth="1"/>
    <col min="9244" max="9258" width="3.7109375" style="109" customWidth="1"/>
    <col min="9259" max="9259" width="18.42578125" style="109" customWidth="1"/>
    <col min="9260" max="9260" width="22.7109375" style="109" customWidth="1"/>
    <col min="9261" max="9261" width="11.140625" style="109" customWidth="1"/>
    <col min="9262" max="9262" width="22.28515625" style="109" customWidth="1"/>
    <col min="9263" max="9264" width="4.85546875" style="109" customWidth="1"/>
    <col min="9265" max="9265" width="20.42578125" style="109" customWidth="1"/>
    <col min="9266" max="9276" width="4.85546875" style="109" customWidth="1"/>
    <col min="9277" max="9490" width="11.42578125" style="109"/>
    <col min="9491" max="9491" width="2.7109375" style="109" customWidth="1"/>
    <col min="9492" max="9492" width="10.140625" style="109" customWidth="1"/>
    <col min="9493" max="9496" width="6.42578125" style="109" customWidth="1"/>
    <col min="9497" max="9498" width="4.85546875" style="109" customWidth="1"/>
    <col min="9499" max="9499" width="10.42578125" style="109" customWidth="1"/>
    <col min="9500" max="9514" width="3.7109375" style="109" customWidth="1"/>
    <col min="9515" max="9515" width="18.42578125" style="109" customWidth="1"/>
    <col min="9516" max="9516" width="22.7109375" style="109" customWidth="1"/>
    <col min="9517" max="9517" width="11.140625" style="109" customWidth="1"/>
    <col min="9518" max="9518" width="22.28515625" style="109" customWidth="1"/>
    <col min="9519" max="9520" width="4.85546875" style="109" customWidth="1"/>
    <col min="9521" max="9521" width="20.42578125" style="109" customWidth="1"/>
    <col min="9522" max="9532" width="4.85546875" style="109" customWidth="1"/>
    <col min="9533" max="9746" width="11.42578125" style="109"/>
    <col min="9747" max="9747" width="2.7109375" style="109" customWidth="1"/>
    <col min="9748" max="9748" width="10.140625" style="109" customWidth="1"/>
    <col min="9749" max="9752" width="6.42578125" style="109" customWidth="1"/>
    <col min="9753" max="9754" width="4.85546875" style="109" customWidth="1"/>
    <col min="9755" max="9755" width="10.42578125" style="109" customWidth="1"/>
    <col min="9756" max="9770" width="3.7109375" style="109" customWidth="1"/>
    <col min="9771" max="9771" width="18.42578125" style="109" customWidth="1"/>
    <col min="9772" max="9772" width="22.7109375" style="109" customWidth="1"/>
    <col min="9773" max="9773" width="11.140625" style="109" customWidth="1"/>
    <col min="9774" max="9774" width="22.28515625" style="109" customWidth="1"/>
    <col min="9775" max="9776" width="4.85546875" style="109" customWidth="1"/>
    <col min="9777" max="9777" width="20.42578125" style="109" customWidth="1"/>
    <col min="9778" max="9788" width="4.85546875" style="109" customWidth="1"/>
    <col min="9789" max="10002" width="11.42578125" style="109"/>
    <col min="10003" max="10003" width="2.7109375" style="109" customWidth="1"/>
    <col min="10004" max="10004" width="10.140625" style="109" customWidth="1"/>
    <col min="10005" max="10008" width="6.42578125" style="109" customWidth="1"/>
    <col min="10009" max="10010" width="4.85546875" style="109" customWidth="1"/>
    <col min="10011" max="10011" width="10.42578125" style="109" customWidth="1"/>
    <col min="10012" max="10026" width="3.7109375" style="109" customWidth="1"/>
    <col min="10027" max="10027" width="18.42578125" style="109" customWidth="1"/>
    <col min="10028" max="10028" width="22.7109375" style="109" customWidth="1"/>
    <col min="10029" max="10029" width="11.140625" style="109" customWidth="1"/>
    <col min="10030" max="10030" width="22.28515625" style="109" customWidth="1"/>
    <col min="10031" max="10032" width="4.85546875" style="109" customWidth="1"/>
    <col min="10033" max="10033" width="20.42578125" style="109" customWidth="1"/>
    <col min="10034" max="10044" width="4.85546875" style="109" customWidth="1"/>
    <col min="10045" max="10258" width="11.42578125" style="109"/>
    <col min="10259" max="10259" width="2.7109375" style="109" customWidth="1"/>
    <col min="10260" max="10260" width="10.140625" style="109" customWidth="1"/>
    <col min="10261" max="10264" width="6.42578125" style="109" customWidth="1"/>
    <col min="10265" max="10266" width="4.85546875" style="109" customWidth="1"/>
    <col min="10267" max="10267" width="10.42578125" style="109" customWidth="1"/>
    <col min="10268" max="10282" width="3.7109375" style="109" customWidth="1"/>
    <col min="10283" max="10283" width="18.42578125" style="109" customWidth="1"/>
    <col min="10284" max="10284" width="22.7109375" style="109" customWidth="1"/>
    <col min="10285" max="10285" width="11.140625" style="109" customWidth="1"/>
    <col min="10286" max="10286" width="22.28515625" style="109" customWidth="1"/>
    <col min="10287" max="10288" width="4.85546875" style="109" customWidth="1"/>
    <col min="10289" max="10289" width="20.42578125" style="109" customWidth="1"/>
    <col min="10290" max="10300" width="4.85546875" style="109" customWidth="1"/>
    <col min="10301" max="10514" width="11.42578125" style="109"/>
    <col min="10515" max="10515" width="2.7109375" style="109" customWidth="1"/>
    <col min="10516" max="10516" width="10.140625" style="109" customWidth="1"/>
    <col min="10517" max="10520" width="6.42578125" style="109" customWidth="1"/>
    <col min="10521" max="10522" width="4.85546875" style="109" customWidth="1"/>
    <col min="10523" max="10523" width="10.42578125" style="109" customWidth="1"/>
    <col min="10524" max="10538" width="3.7109375" style="109" customWidth="1"/>
    <col min="10539" max="10539" width="18.42578125" style="109" customWidth="1"/>
    <col min="10540" max="10540" width="22.7109375" style="109" customWidth="1"/>
    <col min="10541" max="10541" width="11.140625" style="109" customWidth="1"/>
    <col min="10542" max="10542" width="22.28515625" style="109" customWidth="1"/>
    <col min="10543" max="10544" width="4.85546875" style="109" customWidth="1"/>
    <col min="10545" max="10545" width="20.42578125" style="109" customWidth="1"/>
    <col min="10546" max="10556" width="4.85546875" style="109" customWidth="1"/>
    <col min="10557" max="10770" width="11.42578125" style="109"/>
    <col min="10771" max="10771" width="2.7109375" style="109" customWidth="1"/>
    <col min="10772" max="10772" width="10.140625" style="109" customWidth="1"/>
    <col min="10773" max="10776" width="6.42578125" style="109" customWidth="1"/>
    <col min="10777" max="10778" width="4.85546875" style="109" customWidth="1"/>
    <col min="10779" max="10779" width="10.42578125" style="109" customWidth="1"/>
    <col min="10780" max="10794" width="3.7109375" style="109" customWidth="1"/>
    <col min="10795" max="10795" width="18.42578125" style="109" customWidth="1"/>
    <col min="10796" max="10796" width="22.7109375" style="109" customWidth="1"/>
    <col min="10797" max="10797" width="11.140625" style="109" customWidth="1"/>
    <col min="10798" max="10798" width="22.28515625" style="109" customWidth="1"/>
    <col min="10799" max="10800" width="4.85546875" style="109" customWidth="1"/>
    <col min="10801" max="10801" width="20.42578125" style="109" customWidth="1"/>
    <col min="10802" max="10812" width="4.85546875" style="109" customWidth="1"/>
    <col min="10813" max="11026" width="11.42578125" style="109"/>
    <col min="11027" max="11027" width="2.7109375" style="109" customWidth="1"/>
    <col min="11028" max="11028" width="10.140625" style="109" customWidth="1"/>
    <col min="11029" max="11032" width="6.42578125" style="109" customWidth="1"/>
    <col min="11033" max="11034" width="4.85546875" style="109" customWidth="1"/>
    <col min="11035" max="11035" width="10.42578125" style="109" customWidth="1"/>
    <col min="11036" max="11050" width="3.7109375" style="109" customWidth="1"/>
    <col min="11051" max="11051" width="18.42578125" style="109" customWidth="1"/>
    <col min="11052" max="11052" width="22.7109375" style="109" customWidth="1"/>
    <col min="11053" max="11053" width="11.140625" style="109" customWidth="1"/>
    <col min="11054" max="11054" width="22.28515625" style="109" customWidth="1"/>
    <col min="11055" max="11056" width="4.85546875" style="109" customWidth="1"/>
    <col min="11057" max="11057" width="20.42578125" style="109" customWidth="1"/>
    <col min="11058" max="11068" width="4.85546875" style="109" customWidth="1"/>
    <col min="11069" max="11282" width="11.42578125" style="109"/>
    <col min="11283" max="11283" width="2.7109375" style="109" customWidth="1"/>
    <col min="11284" max="11284" width="10.140625" style="109" customWidth="1"/>
    <col min="11285" max="11288" width="6.42578125" style="109" customWidth="1"/>
    <col min="11289" max="11290" width="4.85546875" style="109" customWidth="1"/>
    <col min="11291" max="11291" width="10.42578125" style="109" customWidth="1"/>
    <col min="11292" max="11306" width="3.7109375" style="109" customWidth="1"/>
    <col min="11307" max="11307" width="18.42578125" style="109" customWidth="1"/>
    <col min="11308" max="11308" width="22.7109375" style="109" customWidth="1"/>
    <col min="11309" max="11309" width="11.140625" style="109" customWidth="1"/>
    <col min="11310" max="11310" width="22.28515625" style="109" customWidth="1"/>
    <col min="11311" max="11312" width="4.85546875" style="109" customWidth="1"/>
    <col min="11313" max="11313" width="20.42578125" style="109" customWidth="1"/>
    <col min="11314" max="11324" width="4.85546875" style="109" customWidth="1"/>
    <col min="11325" max="11538" width="11.42578125" style="109"/>
    <col min="11539" max="11539" width="2.7109375" style="109" customWidth="1"/>
    <col min="11540" max="11540" width="10.140625" style="109" customWidth="1"/>
    <col min="11541" max="11544" width="6.42578125" style="109" customWidth="1"/>
    <col min="11545" max="11546" width="4.85546875" style="109" customWidth="1"/>
    <col min="11547" max="11547" width="10.42578125" style="109" customWidth="1"/>
    <col min="11548" max="11562" width="3.7109375" style="109" customWidth="1"/>
    <col min="11563" max="11563" width="18.42578125" style="109" customWidth="1"/>
    <col min="11564" max="11564" width="22.7109375" style="109" customWidth="1"/>
    <col min="11565" max="11565" width="11.140625" style="109" customWidth="1"/>
    <col min="11566" max="11566" width="22.28515625" style="109" customWidth="1"/>
    <col min="11567" max="11568" width="4.85546875" style="109" customWidth="1"/>
    <col min="11569" max="11569" width="20.42578125" style="109" customWidth="1"/>
    <col min="11570" max="11580" width="4.85546875" style="109" customWidth="1"/>
    <col min="11581" max="11794" width="11.42578125" style="109"/>
    <col min="11795" max="11795" width="2.7109375" style="109" customWidth="1"/>
    <col min="11796" max="11796" width="10.140625" style="109" customWidth="1"/>
    <col min="11797" max="11800" width="6.42578125" style="109" customWidth="1"/>
    <col min="11801" max="11802" width="4.85546875" style="109" customWidth="1"/>
    <col min="11803" max="11803" width="10.42578125" style="109" customWidth="1"/>
    <col min="11804" max="11818" width="3.7109375" style="109" customWidth="1"/>
    <col min="11819" max="11819" width="18.42578125" style="109" customWidth="1"/>
    <col min="11820" max="11820" width="22.7109375" style="109" customWidth="1"/>
    <col min="11821" max="11821" width="11.140625" style="109" customWidth="1"/>
    <col min="11822" max="11822" width="22.28515625" style="109" customWidth="1"/>
    <col min="11823" max="11824" width="4.85546875" style="109" customWidth="1"/>
    <col min="11825" max="11825" width="20.42578125" style="109" customWidth="1"/>
    <col min="11826" max="11836" width="4.85546875" style="109" customWidth="1"/>
    <col min="11837" max="12050" width="11.42578125" style="109"/>
    <col min="12051" max="12051" width="2.7109375" style="109" customWidth="1"/>
    <col min="12052" max="12052" width="10.140625" style="109" customWidth="1"/>
    <col min="12053" max="12056" width="6.42578125" style="109" customWidth="1"/>
    <col min="12057" max="12058" width="4.85546875" style="109" customWidth="1"/>
    <col min="12059" max="12059" width="10.42578125" style="109" customWidth="1"/>
    <col min="12060" max="12074" width="3.7109375" style="109" customWidth="1"/>
    <col min="12075" max="12075" width="18.42578125" style="109" customWidth="1"/>
    <col min="12076" max="12076" width="22.7109375" style="109" customWidth="1"/>
    <col min="12077" max="12077" width="11.140625" style="109" customWidth="1"/>
    <col min="12078" max="12078" width="22.28515625" style="109" customWidth="1"/>
    <col min="12079" max="12080" width="4.85546875" style="109" customWidth="1"/>
    <col min="12081" max="12081" width="20.42578125" style="109" customWidth="1"/>
    <col min="12082" max="12092" width="4.85546875" style="109" customWidth="1"/>
    <col min="12093" max="12306" width="11.42578125" style="109"/>
    <col min="12307" max="12307" width="2.7109375" style="109" customWidth="1"/>
    <col min="12308" max="12308" width="10.140625" style="109" customWidth="1"/>
    <col min="12309" max="12312" width="6.42578125" style="109" customWidth="1"/>
    <col min="12313" max="12314" width="4.85546875" style="109" customWidth="1"/>
    <col min="12315" max="12315" width="10.42578125" style="109" customWidth="1"/>
    <col min="12316" max="12330" width="3.7109375" style="109" customWidth="1"/>
    <col min="12331" max="12331" width="18.42578125" style="109" customWidth="1"/>
    <col min="12332" max="12332" width="22.7109375" style="109" customWidth="1"/>
    <col min="12333" max="12333" width="11.140625" style="109" customWidth="1"/>
    <col min="12334" max="12334" width="22.28515625" style="109" customWidth="1"/>
    <col min="12335" max="12336" width="4.85546875" style="109" customWidth="1"/>
    <col min="12337" max="12337" width="20.42578125" style="109" customWidth="1"/>
    <col min="12338" max="12348" width="4.85546875" style="109" customWidth="1"/>
    <col min="12349" max="12562" width="11.42578125" style="109"/>
    <col min="12563" max="12563" width="2.7109375" style="109" customWidth="1"/>
    <col min="12564" max="12564" width="10.140625" style="109" customWidth="1"/>
    <col min="12565" max="12568" width="6.42578125" style="109" customWidth="1"/>
    <col min="12569" max="12570" width="4.85546875" style="109" customWidth="1"/>
    <col min="12571" max="12571" width="10.42578125" style="109" customWidth="1"/>
    <col min="12572" max="12586" width="3.7109375" style="109" customWidth="1"/>
    <col min="12587" max="12587" width="18.42578125" style="109" customWidth="1"/>
    <col min="12588" max="12588" width="22.7109375" style="109" customWidth="1"/>
    <col min="12589" max="12589" width="11.140625" style="109" customWidth="1"/>
    <col min="12590" max="12590" width="22.28515625" style="109" customWidth="1"/>
    <col min="12591" max="12592" width="4.85546875" style="109" customWidth="1"/>
    <col min="12593" max="12593" width="20.42578125" style="109" customWidth="1"/>
    <col min="12594" max="12604" width="4.85546875" style="109" customWidth="1"/>
    <col min="12605" max="12818" width="11.42578125" style="109"/>
    <col min="12819" max="12819" width="2.7109375" style="109" customWidth="1"/>
    <col min="12820" max="12820" width="10.140625" style="109" customWidth="1"/>
    <col min="12821" max="12824" width="6.42578125" style="109" customWidth="1"/>
    <col min="12825" max="12826" width="4.85546875" style="109" customWidth="1"/>
    <col min="12827" max="12827" width="10.42578125" style="109" customWidth="1"/>
    <col min="12828" max="12842" width="3.7109375" style="109" customWidth="1"/>
    <col min="12843" max="12843" width="18.42578125" style="109" customWidth="1"/>
    <col min="12844" max="12844" width="22.7109375" style="109" customWidth="1"/>
    <col min="12845" max="12845" width="11.140625" style="109" customWidth="1"/>
    <col min="12846" max="12846" width="22.28515625" style="109" customWidth="1"/>
    <col min="12847" max="12848" width="4.85546875" style="109" customWidth="1"/>
    <col min="12849" max="12849" width="20.42578125" style="109" customWidth="1"/>
    <col min="12850" max="12860" width="4.85546875" style="109" customWidth="1"/>
    <col min="12861" max="13074" width="11.42578125" style="109"/>
    <col min="13075" max="13075" width="2.7109375" style="109" customWidth="1"/>
    <col min="13076" max="13076" width="10.140625" style="109" customWidth="1"/>
    <col min="13077" max="13080" width="6.42578125" style="109" customWidth="1"/>
    <col min="13081" max="13082" width="4.85546875" style="109" customWidth="1"/>
    <col min="13083" max="13083" width="10.42578125" style="109" customWidth="1"/>
    <col min="13084" max="13098" width="3.7109375" style="109" customWidth="1"/>
    <col min="13099" max="13099" width="18.42578125" style="109" customWidth="1"/>
    <col min="13100" max="13100" width="22.7109375" style="109" customWidth="1"/>
    <col min="13101" max="13101" width="11.140625" style="109" customWidth="1"/>
    <col min="13102" max="13102" width="22.28515625" style="109" customWidth="1"/>
    <col min="13103" max="13104" width="4.85546875" style="109" customWidth="1"/>
    <col min="13105" max="13105" width="20.42578125" style="109" customWidth="1"/>
    <col min="13106" max="13116" width="4.85546875" style="109" customWidth="1"/>
    <col min="13117" max="13330" width="11.42578125" style="109"/>
    <col min="13331" max="13331" width="2.7109375" style="109" customWidth="1"/>
    <col min="13332" max="13332" width="10.140625" style="109" customWidth="1"/>
    <col min="13333" max="13336" width="6.42578125" style="109" customWidth="1"/>
    <col min="13337" max="13338" width="4.85546875" style="109" customWidth="1"/>
    <col min="13339" max="13339" width="10.42578125" style="109" customWidth="1"/>
    <col min="13340" max="13354" width="3.7109375" style="109" customWidth="1"/>
    <col min="13355" max="13355" width="18.42578125" style="109" customWidth="1"/>
    <col min="13356" max="13356" width="22.7109375" style="109" customWidth="1"/>
    <col min="13357" max="13357" width="11.140625" style="109" customWidth="1"/>
    <col min="13358" max="13358" width="22.28515625" style="109" customWidth="1"/>
    <col min="13359" max="13360" width="4.85546875" style="109" customWidth="1"/>
    <col min="13361" max="13361" width="20.42578125" style="109" customWidth="1"/>
    <col min="13362" max="13372" width="4.85546875" style="109" customWidth="1"/>
    <col min="13373" max="13586" width="11.42578125" style="109"/>
    <col min="13587" max="13587" width="2.7109375" style="109" customWidth="1"/>
    <col min="13588" max="13588" width="10.140625" style="109" customWidth="1"/>
    <col min="13589" max="13592" width="6.42578125" style="109" customWidth="1"/>
    <col min="13593" max="13594" width="4.85546875" style="109" customWidth="1"/>
    <col min="13595" max="13595" width="10.42578125" style="109" customWidth="1"/>
    <col min="13596" max="13610" width="3.7109375" style="109" customWidth="1"/>
    <col min="13611" max="13611" width="18.42578125" style="109" customWidth="1"/>
    <col min="13612" max="13612" width="22.7109375" style="109" customWidth="1"/>
    <col min="13613" max="13613" width="11.140625" style="109" customWidth="1"/>
    <col min="13614" max="13614" width="22.28515625" style="109" customWidth="1"/>
    <col min="13615" max="13616" width="4.85546875" style="109" customWidth="1"/>
    <col min="13617" max="13617" width="20.42578125" style="109" customWidth="1"/>
    <col min="13618" max="13628" width="4.85546875" style="109" customWidth="1"/>
    <col min="13629" max="13842" width="11.42578125" style="109"/>
    <col min="13843" max="13843" width="2.7109375" style="109" customWidth="1"/>
    <col min="13844" max="13844" width="10.140625" style="109" customWidth="1"/>
    <col min="13845" max="13848" width="6.42578125" style="109" customWidth="1"/>
    <col min="13849" max="13850" width="4.85546875" style="109" customWidth="1"/>
    <col min="13851" max="13851" width="10.42578125" style="109" customWidth="1"/>
    <col min="13852" max="13866" width="3.7109375" style="109" customWidth="1"/>
    <col min="13867" max="13867" width="18.42578125" style="109" customWidth="1"/>
    <col min="13868" max="13868" width="22.7109375" style="109" customWidth="1"/>
    <col min="13869" max="13869" width="11.140625" style="109" customWidth="1"/>
    <col min="13870" max="13870" width="22.28515625" style="109" customWidth="1"/>
    <col min="13871" max="13872" width="4.85546875" style="109" customWidth="1"/>
    <col min="13873" max="13873" width="20.42578125" style="109" customWidth="1"/>
    <col min="13874" max="13884" width="4.85546875" style="109" customWidth="1"/>
    <col min="13885" max="14098" width="11.42578125" style="109"/>
    <col min="14099" max="14099" width="2.7109375" style="109" customWidth="1"/>
    <col min="14100" max="14100" width="10.140625" style="109" customWidth="1"/>
    <col min="14101" max="14104" width="6.42578125" style="109" customWidth="1"/>
    <col min="14105" max="14106" width="4.85546875" style="109" customWidth="1"/>
    <col min="14107" max="14107" width="10.42578125" style="109" customWidth="1"/>
    <col min="14108" max="14122" width="3.7109375" style="109" customWidth="1"/>
    <col min="14123" max="14123" width="18.42578125" style="109" customWidth="1"/>
    <col min="14124" max="14124" width="22.7109375" style="109" customWidth="1"/>
    <col min="14125" max="14125" width="11.140625" style="109" customWidth="1"/>
    <col min="14126" max="14126" width="22.28515625" style="109" customWidth="1"/>
    <col min="14127" max="14128" width="4.85546875" style="109" customWidth="1"/>
    <col min="14129" max="14129" width="20.42578125" style="109" customWidth="1"/>
    <col min="14130" max="14140" width="4.85546875" style="109" customWidth="1"/>
    <col min="14141" max="14354" width="11.42578125" style="109"/>
    <col min="14355" max="14355" width="2.7109375" style="109" customWidth="1"/>
    <col min="14356" max="14356" width="10.140625" style="109" customWidth="1"/>
    <col min="14357" max="14360" width="6.42578125" style="109" customWidth="1"/>
    <col min="14361" max="14362" width="4.85546875" style="109" customWidth="1"/>
    <col min="14363" max="14363" width="10.42578125" style="109" customWidth="1"/>
    <col min="14364" max="14378" width="3.7109375" style="109" customWidth="1"/>
    <col min="14379" max="14379" width="18.42578125" style="109" customWidth="1"/>
    <col min="14380" max="14380" width="22.7109375" style="109" customWidth="1"/>
    <col min="14381" max="14381" width="11.140625" style="109" customWidth="1"/>
    <col min="14382" max="14382" width="22.28515625" style="109" customWidth="1"/>
    <col min="14383" max="14384" width="4.85546875" style="109" customWidth="1"/>
    <col min="14385" max="14385" width="20.42578125" style="109" customWidth="1"/>
    <col min="14386" max="14396" width="4.85546875" style="109" customWidth="1"/>
    <col min="14397" max="14610" width="11.42578125" style="109"/>
    <col min="14611" max="14611" width="2.7109375" style="109" customWidth="1"/>
    <col min="14612" max="14612" width="10.140625" style="109" customWidth="1"/>
    <col min="14613" max="14616" width="6.42578125" style="109" customWidth="1"/>
    <col min="14617" max="14618" width="4.85546875" style="109" customWidth="1"/>
    <col min="14619" max="14619" width="10.42578125" style="109" customWidth="1"/>
    <col min="14620" max="14634" width="3.7109375" style="109" customWidth="1"/>
    <col min="14635" max="14635" width="18.42578125" style="109" customWidth="1"/>
    <col min="14636" max="14636" width="22.7109375" style="109" customWidth="1"/>
    <col min="14637" max="14637" width="11.140625" style="109" customWidth="1"/>
    <col min="14638" max="14638" width="22.28515625" style="109" customWidth="1"/>
    <col min="14639" max="14640" width="4.85546875" style="109" customWidth="1"/>
    <col min="14641" max="14641" width="20.42578125" style="109" customWidth="1"/>
    <col min="14642" max="14652" width="4.85546875" style="109" customWidth="1"/>
    <col min="14653" max="14866" width="11.42578125" style="109"/>
    <col min="14867" max="14867" width="2.7109375" style="109" customWidth="1"/>
    <col min="14868" max="14868" width="10.140625" style="109" customWidth="1"/>
    <col min="14869" max="14872" width="6.42578125" style="109" customWidth="1"/>
    <col min="14873" max="14874" width="4.85546875" style="109" customWidth="1"/>
    <col min="14875" max="14875" width="10.42578125" style="109" customWidth="1"/>
    <col min="14876" max="14890" width="3.7109375" style="109" customWidth="1"/>
    <col min="14891" max="14891" width="18.42578125" style="109" customWidth="1"/>
    <col min="14892" max="14892" width="22.7109375" style="109" customWidth="1"/>
    <col min="14893" max="14893" width="11.140625" style="109" customWidth="1"/>
    <col min="14894" max="14894" width="22.28515625" style="109" customWidth="1"/>
    <col min="14895" max="14896" width="4.85546875" style="109" customWidth="1"/>
    <col min="14897" max="14897" width="20.42578125" style="109" customWidth="1"/>
    <col min="14898" max="14908" width="4.85546875" style="109" customWidth="1"/>
    <col min="14909" max="15122" width="11.42578125" style="109"/>
    <col min="15123" max="15123" width="2.7109375" style="109" customWidth="1"/>
    <col min="15124" max="15124" width="10.140625" style="109" customWidth="1"/>
    <col min="15125" max="15128" width="6.42578125" style="109" customWidth="1"/>
    <col min="15129" max="15130" width="4.85546875" style="109" customWidth="1"/>
    <col min="15131" max="15131" width="10.42578125" style="109" customWidth="1"/>
    <col min="15132" max="15146" width="3.7109375" style="109" customWidth="1"/>
    <col min="15147" max="15147" width="18.42578125" style="109" customWidth="1"/>
    <col min="15148" max="15148" width="22.7109375" style="109" customWidth="1"/>
    <col min="15149" max="15149" width="11.140625" style="109" customWidth="1"/>
    <col min="15150" max="15150" width="22.28515625" style="109" customWidth="1"/>
    <col min="15151" max="15152" width="4.85546875" style="109" customWidth="1"/>
    <col min="15153" max="15153" width="20.42578125" style="109" customWidth="1"/>
    <col min="15154" max="15164" width="4.85546875" style="109" customWidth="1"/>
    <col min="15165" max="15378" width="11.42578125" style="109"/>
    <col min="15379" max="15379" width="2.7109375" style="109" customWidth="1"/>
    <col min="15380" max="15380" width="10.140625" style="109" customWidth="1"/>
    <col min="15381" max="15384" width="6.42578125" style="109" customWidth="1"/>
    <col min="15385" max="15386" width="4.85546875" style="109" customWidth="1"/>
    <col min="15387" max="15387" width="10.42578125" style="109" customWidth="1"/>
    <col min="15388" max="15402" width="3.7109375" style="109" customWidth="1"/>
    <col min="15403" max="15403" width="18.42578125" style="109" customWidth="1"/>
    <col min="15404" max="15404" width="22.7109375" style="109" customWidth="1"/>
    <col min="15405" max="15405" width="11.140625" style="109" customWidth="1"/>
    <col min="15406" max="15406" width="22.28515625" style="109" customWidth="1"/>
    <col min="15407" max="15408" width="4.85546875" style="109" customWidth="1"/>
    <col min="15409" max="15409" width="20.42578125" style="109" customWidth="1"/>
    <col min="15410" max="15420" width="4.85546875" style="109" customWidth="1"/>
    <col min="15421" max="15634" width="11.42578125" style="109"/>
    <col min="15635" max="15635" width="2.7109375" style="109" customWidth="1"/>
    <col min="15636" max="15636" width="10.140625" style="109" customWidth="1"/>
    <col min="15637" max="15640" width="6.42578125" style="109" customWidth="1"/>
    <col min="15641" max="15642" width="4.85546875" style="109" customWidth="1"/>
    <col min="15643" max="15643" width="10.42578125" style="109" customWidth="1"/>
    <col min="15644" max="15658" width="3.7109375" style="109" customWidth="1"/>
    <col min="15659" max="15659" width="18.42578125" style="109" customWidth="1"/>
    <col min="15660" max="15660" width="22.7109375" style="109" customWidth="1"/>
    <col min="15661" max="15661" width="11.140625" style="109" customWidth="1"/>
    <col min="15662" max="15662" width="22.28515625" style="109" customWidth="1"/>
    <col min="15663" max="15664" width="4.85546875" style="109" customWidth="1"/>
    <col min="15665" max="15665" width="20.42578125" style="109" customWidth="1"/>
    <col min="15666" max="15676" width="4.85546875" style="109" customWidth="1"/>
    <col min="15677" max="15890" width="11.42578125" style="109"/>
    <col min="15891" max="15891" width="2.7109375" style="109" customWidth="1"/>
    <col min="15892" max="15892" width="10.140625" style="109" customWidth="1"/>
    <col min="15893" max="15896" width="6.42578125" style="109" customWidth="1"/>
    <col min="15897" max="15898" width="4.85546875" style="109" customWidth="1"/>
    <col min="15899" max="15899" width="10.42578125" style="109" customWidth="1"/>
    <col min="15900" max="15914" width="3.7109375" style="109" customWidth="1"/>
    <col min="15915" max="15915" width="18.42578125" style="109" customWidth="1"/>
    <col min="15916" max="15916" width="22.7109375" style="109" customWidth="1"/>
    <col min="15917" max="15917" width="11.140625" style="109" customWidth="1"/>
    <col min="15918" max="15918" width="22.28515625" style="109" customWidth="1"/>
    <col min="15919" max="15920" width="4.85546875" style="109" customWidth="1"/>
    <col min="15921" max="15921" width="20.42578125" style="109" customWidth="1"/>
    <col min="15922" max="15932" width="4.85546875" style="109" customWidth="1"/>
    <col min="15933" max="16146" width="11.42578125" style="109"/>
    <col min="16147" max="16147" width="2.7109375" style="109" customWidth="1"/>
    <col min="16148" max="16148" width="10.140625" style="109" customWidth="1"/>
    <col min="16149" max="16152" width="6.42578125" style="109" customWidth="1"/>
    <col min="16153" max="16154" width="4.85546875" style="109" customWidth="1"/>
    <col min="16155" max="16155" width="10.42578125" style="109" customWidth="1"/>
    <col min="16156" max="16170" width="3.7109375" style="109" customWidth="1"/>
    <col min="16171" max="16171" width="18.42578125" style="109" customWidth="1"/>
    <col min="16172" max="16172" width="22.7109375" style="109" customWidth="1"/>
    <col min="16173" max="16173" width="11.140625" style="109" customWidth="1"/>
    <col min="16174" max="16174" width="22.28515625" style="109" customWidth="1"/>
    <col min="16175" max="16176" width="4.85546875" style="109" customWidth="1"/>
    <col min="16177" max="16177" width="20.42578125" style="109" customWidth="1"/>
    <col min="16178" max="16188" width="4.85546875" style="109" customWidth="1"/>
    <col min="16189" max="16384" width="11.42578125" style="109"/>
  </cols>
  <sheetData>
    <row r="1" spans="1:49" s="84" customFormat="1" x14ac:dyDescent="0.2"/>
    <row r="2" spans="1:49" s="84" customFormat="1" ht="21" customHeight="1" x14ac:dyDescent="0.25">
      <c r="B2" s="329"/>
      <c r="C2" s="329"/>
      <c r="D2" s="329"/>
      <c r="E2" s="329"/>
      <c r="F2" s="306" t="s">
        <v>330</v>
      </c>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2"/>
      <c r="AT2" s="303"/>
    </row>
    <row r="3" spans="1:49" s="84" customFormat="1" ht="21" customHeight="1" x14ac:dyDescent="0.25">
      <c r="B3" s="329"/>
      <c r="C3" s="329"/>
      <c r="D3" s="329"/>
      <c r="E3" s="329"/>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2"/>
      <c r="AT3" s="303"/>
    </row>
    <row r="4" spans="1:49" s="84" customFormat="1" ht="21" customHeight="1" x14ac:dyDescent="0.25">
      <c r="B4" s="329"/>
      <c r="C4" s="329"/>
      <c r="D4" s="329"/>
      <c r="E4" s="329"/>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7"/>
      <c r="AT4" s="308"/>
    </row>
    <row r="5" spans="1:49" s="84" customFormat="1" ht="21" customHeight="1" x14ac:dyDescent="0.25">
      <c r="B5" s="329"/>
      <c r="C5" s="329"/>
      <c r="D5" s="329"/>
      <c r="E5" s="329"/>
      <c r="F5" s="306" t="s">
        <v>229</v>
      </c>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7"/>
      <c r="AT5" s="308"/>
    </row>
    <row r="6" spans="1:49" s="84" customFormat="1" ht="20.25" customHeight="1" x14ac:dyDescent="0.2">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W6" s="107"/>
    </row>
    <row r="7" spans="1:49" s="84" customFormat="1" ht="21.75" customHeight="1" x14ac:dyDescent="0.25">
      <c r="B7" s="108" t="s">
        <v>5</v>
      </c>
      <c r="C7" s="310">
        <v>45673</v>
      </c>
      <c r="D7" s="311"/>
      <c r="E7" s="311"/>
      <c r="F7" s="86" t="s">
        <v>13</v>
      </c>
      <c r="R7" s="85"/>
      <c r="S7" s="314"/>
      <c r="T7" s="313"/>
      <c r="U7" s="313"/>
    </row>
    <row r="8" spans="1:49" s="110" customFormat="1" ht="16.5" customHeight="1" x14ac:dyDescent="0.25">
      <c r="A8" s="71"/>
      <c r="B8" s="312"/>
      <c r="C8" s="313"/>
      <c r="D8" s="313"/>
      <c r="E8" s="313"/>
      <c r="F8" s="313"/>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row>
    <row r="9" spans="1:49" s="71" customFormat="1" ht="8.25" customHeight="1" x14ac:dyDescent="0.25">
      <c r="B9" s="105"/>
      <c r="C9" s="105"/>
      <c r="D9" s="111"/>
      <c r="E9" s="111"/>
      <c r="F9" s="111"/>
    </row>
    <row r="10" spans="1:49" s="110" customFormat="1" ht="21" customHeight="1" x14ac:dyDescent="0.25">
      <c r="B10" s="315" t="s">
        <v>14</v>
      </c>
      <c r="C10" s="316"/>
      <c r="D10" s="316"/>
      <c r="E10" s="316"/>
      <c r="F10" s="316"/>
      <c r="G10" s="317"/>
      <c r="H10" s="317"/>
      <c r="I10" s="317"/>
      <c r="J10" s="317"/>
      <c r="K10" s="317"/>
      <c r="L10" s="317"/>
      <c r="M10" s="317"/>
      <c r="N10" s="317"/>
      <c r="O10" s="317"/>
      <c r="P10" s="317"/>
      <c r="Q10" s="317"/>
      <c r="R10" s="317"/>
      <c r="S10" s="317"/>
      <c r="T10" s="317"/>
      <c r="U10" s="318"/>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row>
    <row r="11" spans="1:49" s="110" customFormat="1" ht="12.75" customHeight="1" x14ac:dyDescent="0.25">
      <c r="B11" s="319" t="s">
        <v>15</v>
      </c>
      <c r="C11" s="320"/>
      <c r="D11" s="320"/>
      <c r="E11" s="320"/>
      <c r="F11" s="320"/>
      <c r="G11" s="321"/>
      <c r="H11" s="321"/>
      <c r="I11" s="321"/>
      <c r="J11" s="321"/>
      <c r="K11" s="321"/>
      <c r="L11" s="321"/>
      <c r="M11" s="321"/>
      <c r="N11" s="321"/>
      <c r="O11" s="321"/>
      <c r="P11" s="321"/>
      <c r="Q11" s="321"/>
      <c r="R11" s="321"/>
      <c r="S11" s="321"/>
      <c r="T11" s="321"/>
      <c r="U11" s="322"/>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row>
    <row r="12" spans="1:49" s="110" customFormat="1" ht="15.75" customHeight="1" x14ac:dyDescent="0.25">
      <c r="B12" s="323"/>
      <c r="C12" s="324"/>
      <c r="D12" s="324"/>
      <c r="E12" s="324"/>
      <c r="F12" s="324"/>
      <c r="G12" s="325"/>
      <c r="H12" s="325"/>
      <c r="I12" s="325"/>
      <c r="J12" s="325"/>
      <c r="K12" s="325"/>
      <c r="L12" s="325"/>
      <c r="M12" s="325"/>
      <c r="N12" s="325"/>
      <c r="O12" s="325"/>
      <c r="P12" s="325"/>
      <c r="Q12" s="325"/>
      <c r="R12" s="325"/>
      <c r="S12" s="325"/>
      <c r="T12" s="325"/>
      <c r="U12" s="326"/>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row>
    <row r="13" spans="1:49" s="110" customFormat="1" ht="16.5" customHeight="1" x14ac:dyDescent="0.25">
      <c r="B13" s="290" t="s">
        <v>16</v>
      </c>
      <c r="C13" s="291"/>
      <c r="D13" s="291"/>
      <c r="E13" s="327"/>
      <c r="F13" s="327"/>
      <c r="G13" s="327"/>
      <c r="H13" s="327"/>
      <c r="I13" s="327"/>
      <c r="J13" s="327"/>
      <c r="K13" s="328"/>
      <c r="L13" s="290" t="s">
        <v>17</v>
      </c>
      <c r="M13" s="291"/>
      <c r="N13" s="292"/>
      <c r="O13" s="292"/>
      <c r="P13" s="292"/>
      <c r="Q13" s="292"/>
      <c r="R13" s="292"/>
      <c r="S13" s="292"/>
      <c r="T13" s="292"/>
      <c r="U13" s="293"/>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49" s="110" customFormat="1" ht="16.5" customHeight="1" x14ac:dyDescent="0.25">
      <c r="B14" s="290" t="s">
        <v>18</v>
      </c>
      <c r="C14" s="291"/>
      <c r="D14" s="291"/>
      <c r="E14" s="291"/>
      <c r="F14" s="291"/>
      <c r="G14" s="291" t="s">
        <v>19</v>
      </c>
      <c r="H14" s="291"/>
      <c r="I14" s="291"/>
      <c r="J14" s="291"/>
      <c r="K14" s="304"/>
      <c r="L14" s="290" t="s">
        <v>18</v>
      </c>
      <c r="M14" s="291"/>
      <c r="N14" s="291"/>
      <c r="O14" s="304"/>
      <c r="P14" s="305" t="s">
        <v>19</v>
      </c>
      <c r="Q14" s="305"/>
      <c r="R14" s="305"/>
      <c r="S14" s="305"/>
      <c r="T14" s="305"/>
      <c r="U14" s="305"/>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row>
    <row r="15" spans="1:49" s="110" customFormat="1" ht="15.75" customHeight="1" x14ac:dyDescent="0.25">
      <c r="B15" s="282">
        <v>1</v>
      </c>
      <c r="C15" s="283"/>
      <c r="D15" s="283"/>
      <c r="E15" s="283"/>
      <c r="F15" s="284"/>
      <c r="G15" s="282" t="s">
        <v>230</v>
      </c>
      <c r="H15" s="283"/>
      <c r="I15" s="283"/>
      <c r="J15" s="283"/>
      <c r="K15" s="284"/>
      <c r="L15" s="286">
        <v>7</v>
      </c>
      <c r="M15" s="287"/>
      <c r="N15" s="287"/>
      <c r="O15" s="288"/>
      <c r="P15" s="294" t="s">
        <v>22</v>
      </c>
      <c r="Q15" s="295"/>
      <c r="R15" s="295"/>
      <c r="S15" s="295"/>
      <c r="T15" s="295"/>
      <c r="U15" s="296"/>
      <c r="V15" s="112"/>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row>
    <row r="16" spans="1:49" s="110" customFormat="1" ht="15.75" customHeight="1" x14ac:dyDescent="0.25">
      <c r="B16" s="282">
        <v>2</v>
      </c>
      <c r="C16" s="283"/>
      <c r="D16" s="283"/>
      <c r="E16" s="283"/>
      <c r="F16" s="284"/>
      <c r="G16" s="285" t="s">
        <v>231</v>
      </c>
      <c r="H16" s="285"/>
      <c r="I16" s="285"/>
      <c r="J16" s="285"/>
      <c r="K16" s="285"/>
      <c r="L16" s="286">
        <v>11</v>
      </c>
      <c r="M16" s="287"/>
      <c r="N16" s="287"/>
      <c r="O16" s="288"/>
      <c r="P16" s="294" t="s">
        <v>23</v>
      </c>
      <c r="Q16" s="295"/>
      <c r="R16" s="295"/>
      <c r="S16" s="295"/>
      <c r="T16" s="295"/>
      <c r="U16" s="296"/>
      <c r="V16" s="112"/>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row>
    <row r="17" spans="2:48" s="110" customFormat="1" ht="15.75" customHeight="1" x14ac:dyDescent="0.25">
      <c r="B17" s="282">
        <v>3</v>
      </c>
      <c r="C17" s="283"/>
      <c r="D17" s="283"/>
      <c r="E17" s="283"/>
      <c r="F17" s="284"/>
      <c r="G17" s="285" t="s">
        <v>232</v>
      </c>
      <c r="H17" s="285"/>
      <c r="I17" s="285"/>
      <c r="J17" s="285"/>
      <c r="K17" s="285"/>
      <c r="L17" s="286">
        <v>13</v>
      </c>
      <c r="M17" s="287"/>
      <c r="N17" s="287"/>
      <c r="O17" s="288"/>
      <c r="P17" s="294" t="s">
        <v>24</v>
      </c>
      <c r="Q17" s="295"/>
      <c r="R17" s="295"/>
      <c r="S17" s="295"/>
      <c r="T17" s="295"/>
      <c r="U17" s="296"/>
      <c r="V17" s="112"/>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row>
    <row r="18" spans="2:48" s="110" customFormat="1" ht="15.75" customHeight="1" x14ac:dyDescent="0.25">
      <c r="B18" s="282">
        <v>4</v>
      </c>
      <c r="C18" s="283"/>
      <c r="D18" s="283"/>
      <c r="E18" s="283"/>
      <c r="F18" s="284"/>
      <c r="G18" s="285" t="s">
        <v>233</v>
      </c>
      <c r="H18" s="285"/>
      <c r="I18" s="285"/>
      <c r="J18" s="285"/>
      <c r="K18" s="285"/>
      <c r="L18" s="286">
        <v>7</v>
      </c>
      <c r="M18" s="287"/>
      <c r="N18" s="287"/>
      <c r="O18" s="288"/>
      <c r="P18" s="294" t="s">
        <v>22</v>
      </c>
      <c r="Q18" s="295"/>
      <c r="R18" s="295"/>
      <c r="S18" s="295"/>
      <c r="T18" s="295"/>
      <c r="U18" s="296"/>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row>
    <row r="19" spans="2:48" s="110" customFormat="1" ht="15.75" customHeight="1" x14ac:dyDescent="0.25">
      <c r="B19" s="282">
        <v>5</v>
      </c>
      <c r="C19" s="283"/>
      <c r="D19" s="283"/>
      <c r="E19" s="283"/>
      <c r="F19" s="284"/>
      <c r="G19" s="285" t="s">
        <v>234</v>
      </c>
      <c r="H19" s="285"/>
      <c r="I19" s="285"/>
      <c r="J19" s="285"/>
      <c r="K19" s="285"/>
      <c r="L19" s="286">
        <v>11</v>
      </c>
      <c r="M19" s="287"/>
      <c r="N19" s="287"/>
      <c r="O19" s="288"/>
      <c r="P19" s="294" t="s">
        <v>23</v>
      </c>
      <c r="Q19" s="295"/>
      <c r="R19" s="295"/>
      <c r="S19" s="295"/>
      <c r="T19" s="295"/>
      <c r="U19" s="296"/>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row>
    <row r="20" spans="2:48" s="110" customFormat="1" ht="27.75" customHeight="1" x14ac:dyDescent="0.25">
      <c r="B20" s="113" t="s">
        <v>235</v>
      </c>
      <c r="C20" s="114"/>
      <c r="D20" s="114"/>
      <c r="E20" s="114"/>
      <c r="F20" s="114"/>
      <c r="G20" s="114"/>
      <c r="H20" s="115"/>
      <c r="I20" s="114"/>
      <c r="J20" s="114"/>
      <c r="K20" s="114"/>
      <c r="L20" s="116"/>
      <c r="M20" s="114"/>
      <c r="N20" s="114"/>
      <c r="O20" s="114"/>
      <c r="P20" s="114"/>
      <c r="Q20" s="114"/>
      <c r="R20" s="115"/>
      <c r="S20" s="114"/>
      <c r="T20" s="114"/>
      <c r="U20" s="114"/>
    </row>
    <row r="21" spans="2:48" s="110" customFormat="1" ht="31.5" customHeight="1" x14ac:dyDescent="0.25">
      <c r="B21" s="279" t="s">
        <v>25</v>
      </c>
      <c r="C21" s="297" t="s">
        <v>7</v>
      </c>
      <c r="D21" s="298"/>
      <c r="E21" s="298"/>
      <c r="F21" s="298"/>
      <c r="G21" s="298"/>
      <c r="H21" s="298"/>
      <c r="I21" s="301" t="s">
        <v>26</v>
      </c>
      <c r="J21" s="279" t="s">
        <v>236</v>
      </c>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330" t="s">
        <v>27</v>
      </c>
      <c r="AR21" s="330" t="s">
        <v>28</v>
      </c>
      <c r="AS21" s="330" t="s">
        <v>29</v>
      </c>
      <c r="AT21" s="330" t="s">
        <v>30</v>
      </c>
    </row>
    <row r="22" spans="2:48" s="110" customFormat="1" ht="31.5" customHeight="1" x14ac:dyDescent="0.25">
      <c r="B22" s="280"/>
      <c r="C22" s="298"/>
      <c r="D22" s="298"/>
      <c r="E22" s="298"/>
      <c r="F22" s="298"/>
      <c r="G22" s="298"/>
      <c r="H22" s="298"/>
      <c r="I22" s="297"/>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row>
    <row r="23" spans="2:48" s="110" customFormat="1" ht="31.5" customHeight="1" x14ac:dyDescent="0.3">
      <c r="B23" s="280"/>
      <c r="C23" s="298"/>
      <c r="D23" s="298"/>
      <c r="E23" s="298"/>
      <c r="F23" s="298"/>
      <c r="G23" s="298"/>
      <c r="H23" s="298"/>
      <c r="I23" s="297"/>
      <c r="J23" s="222">
        <v>1</v>
      </c>
      <c r="K23" s="222">
        <f>J23+1</f>
        <v>2</v>
      </c>
      <c r="L23" s="222">
        <f t="shared" ref="L23:X23" si="0">K23+1</f>
        <v>3</v>
      </c>
      <c r="M23" s="222">
        <f t="shared" si="0"/>
        <v>4</v>
      </c>
      <c r="N23" s="222">
        <f t="shared" si="0"/>
        <v>5</v>
      </c>
      <c r="O23" s="222">
        <f t="shared" si="0"/>
        <v>6</v>
      </c>
      <c r="P23" s="222">
        <f>O23+1</f>
        <v>7</v>
      </c>
      <c r="Q23" s="222">
        <f t="shared" si="0"/>
        <v>8</v>
      </c>
      <c r="R23" s="222">
        <f t="shared" si="0"/>
        <v>9</v>
      </c>
      <c r="S23" s="222">
        <f t="shared" si="0"/>
        <v>10</v>
      </c>
      <c r="T23" s="222">
        <f t="shared" si="0"/>
        <v>11</v>
      </c>
      <c r="U23" s="222">
        <f t="shared" si="0"/>
        <v>12</v>
      </c>
      <c r="V23" s="222">
        <f>U23+1</f>
        <v>13</v>
      </c>
      <c r="W23" s="222">
        <f t="shared" si="0"/>
        <v>14</v>
      </c>
      <c r="X23" s="222">
        <f t="shared" si="0"/>
        <v>15</v>
      </c>
      <c r="Y23" s="222">
        <f t="shared" ref="Y23" si="1">X23+1</f>
        <v>16</v>
      </c>
      <c r="Z23" s="222">
        <f t="shared" ref="Z23" si="2">Y23+1</f>
        <v>17</v>
      </c>
      <c r="AA23" s="222">
        <f t="shared" ref="AA23" si="3">Z23+1</f>
        <v>18</v>
      </c>
      <c r="AB23" s="222">
        <f t="shared" ref="AB23" si="4">AA23+1</f>
        <v>19</v>
      </c>
      <c r="AC23" s="222">
        <f t="shared" ref="AC23" si="5">AB23+1</f>
        <v>20</v>
      </c>
      <c r="AD23" s="222">
        <f t="shared" ref="AD23" si="6">AC23+1</f>
        <v>21</v>
      </c>
      <c r="AE23" s="222">
        <f t="shared" ref="AE23" si="7">AD23+1</f>
        <v>22</v>
      </c>
      <c r="AF23" s="222">
        <f t="shared" ref="AF23" si="8">AE23+1</f>
        <v>23</v>
      </c>
      <c r="AG23" s="222">
        <f t="shared" ref="AG23" si="9">AF23+1</f>
        <v>24</v>
      </c>
      <c r="AH23" s="222">
        <f t="shared" ref="AH23" si="10">AG23+1</f>
        <v>25</v>
      </c>
      <c r="AI23" s="222">
        <f t="shared" ref="AI23" si="11">AH23+1</f>
        <v>26</v>
      </c>
      <c r="AJ23" s="222">
        <f t="shared" ref="AJ23" si="12">AI23+1</f>
        <v>27</v>
      </c>
      <c r="AK23" s="222">
        <f t="shared" ref="AK23" si="13">AJ23+1</f>
        <v>28</v>
      </c>
      <c r="AL23" s="222">
        <f t="shared" ref="AL23" si="14">AK23+1</f>
        <v>29</v>
      </c>
      <c r="AM23" s="222">
        <f t="shared" ref="AM23" si="15">AL23+1</f>
        <v>30</v>
      </c>
      <c r="AN23" s="222">
        <f t="shared" ref="AN23" si="16">AM23+1</f>
        <v>31</v>
      </c>
      <c r="AO23" s="222">
        <f t="shared" ref="AO23" si="17">AN23+1</f>
        <v>32</v>
      </c>
      <c r="AP23" s="222">
        <f t="shared" ref="AP23" si="18">AO23+1</f>
        <v>33</v>
      </c>
      <c r="AQ23" s="279"/>
      <c r="AR23" s="279"/>
      <c r="AS23" s="279"/>
      <c r="AT23" s="279"/>
    </row>
    <row r="24" spans="2:48" s="110" customFormat="1" ht="35.25" customHeight="1" x14ac:dyDescent="0.25">
      <c r="B24" s="279" t="s">
        <v>223</v>
      </c>
      <c r="C24" s="289" t="str">
        <f>'IDENTIFICACIÓN DEL RIESGO'!B11</f>
        <v xml:space="preserve">Emitir conceptos técnico favorables que no cumplan con la normatividad vigente en seguridad humana y sistemas de protección contra incendios.   </v>
      </c>
      <c r="D24" s="289"/>
      <c r="E24" s="289"/>
      <c r="F24" s="289"/>
      <c r="G24" s="289"/>
      <c r="H24" s="289"/>
      <c r="I24" s="226" t="s">
        <v>31</v>
      </c>
      <c r="J24" s="223">
        <v>2</v>
      </c>
      <c r="K24" s="223">
        <v>2</v>
      </c>
      <c r="L24" s="223">
        <v>2</v>
      </c>
      <c r="M24" s="223">
        <v>2</v>
      </c>
      <c r="N24" s="223">
        <v>2</v>
      </c>
      <c r="O24" s="223">
        <v>2</v>
      </c>
      <c r="P24" s="223">
        <v>2</v>
      </c>
      <c r="Q24" s="223">
        <v>2</v>
      </c>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7">
        <f>IFERROR(MAX(_xlfn.MODE.MULT(J24:AP24)),"")</f>
        <v>2</v>
      </c>
      <c r="AR24" s="228" t="str">
        <f>VLOOKUP(AQ24,$B$15:$K$19,6,FALSE)</f>
        <v xml:space="preserve">Improbable </v>
      </c>
      <c r="AS24" s="280">
        <f>IFERROR(AQ24*AQ25,"")</f>
        <v>14</v>
      </c>
      <c r="AT24" s="280" t="str">
        <f>+'MAPA DE CALOR'!$D$15</f>
        <v xml:space="preserve">Zona 2 de riesgo Bajo </v>
      </c>
      <c r="AV24" s="300"/>
    </row>
    <row r="25" spans="2:48" s="110" customFormat="1" ht="39.75" customHeight="1" x14ac:dyDescent="0.25">
      <c r="B25" s="279"/>
      <c r="C25" s="289"/>
      <c r="D25" s="289"/>
      <c r="E25" s="289"/>
      <c r="F25" s="289"/>
      <c r="G25" s="289"/>
      <c r="H25" s="289"/>
      <c r="I25" s="226" t="s">
        <v>32</v>
      </c>
      <c r="J25" s="299">
        <v>7</v>
      </c>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27">
        <v>7</v>
      </c>
      <c r="AR25" s="228" t="str">
        <f>VLOOKUP(AQ25,$L$15:$U$19,5,FALSE)</f>
        <v>Moderado</v>
      </c>
      <c r="AS25" s="280"/>
      <c r="AT25" s="280"/>
      <c r="AV25" s="300"/>
    </row>
    <row r="26" spans="2:48" s="110" customFormat="1" ht="31.5" customHeight="1" x14ac:dyDescent="0.25">
      <c r="B26" s="279" t="s">
        <v>224</v>
      </c>
      <c r="C26" s="289" t="str">
        <f>'IDENTIFICACIÓN DEL RIESGO'!B12</f>
        <v>Falsificar documentos Públicos.</v>
      </c>
      <c r="D26" s="289"/>
      <c r="E26" s="289"/>
      <c r="F26" s="289"/>
      <c r="G26" s="289"/>
      <c r="H26" s="289"/>
      <c r="I26" s="226" t="s">
        <v>31</v>
      </c>
      <c r="J26" s="223">
        <v>2</v>
      </c>
      <c r="K26" s="223">
        <v>2</v>
      </c>
      <c r="L26" s="223">
        <v>2</v>
      </c>
      <c r="M26" s="223">
        <v>2</v>
      </c>
      <c r="N26" s="223">
        <v>2</v>
      </c>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7">
        <f>IFERROR(MAX(_xlfn.MODE.MULT(J26:AP26)),"")</f>
        <v>2</v>
      </c>
      <c r="AR26" s="228" t="str">
        <f>VLOOKUP(AQ26,$B$15:$K$19,6,FALSE)</f>
        <v xml:space="preserve">Improbable </v>
      </c>
      <c r="AS26" s="280">
        <f>IFERROR(AQ26*AQ27,"")</f>
        <v>14</v>
      </c>
      <c r="AT26" s="280" t="str">
        <f>+'MAPA DE CALOR'!$D$15</f>
        <v xml:space="preserve">Zona 2 de riesgo Bajo </v>
      </c>
    </row>
    <row r="27" spans="2:48" s="110" customFormat="1" ht="32.25" customHeight="1" x14ac:dyDescent="0.25">
      <c r="B27" s="279"/>
      <c r="C27" s="289"/>
      <c r="D27" s="289"/>
      <c r="E27" s="289"/>
      <c r="F27" s="289"/>
      <c r="G27" s="289"/>
      <c r="H27" s="289"/>
      <c r="I27" s="226" t="s">
        <v>32</v>
      </c>
      <c r="J27" s="299">
        <v>7</v>
      </c>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27">
        <v>7</v>
      </c>
      <c r="AR27" s="228" t="str">
        <f>VLOOKUP(AQ27,$L$15:$U$17,5,FALSE)</f>
        <v>Moderado</v>
      </c>
      <c r="AS27" s="280"/>
      <c r="AT27" s="280"/>
    </row>
    <row r="28" spans="2:48" s="110" customFormat="1" ht="37.5" customHeight="1" x14ac:dyDescent="0.25">
      <c r="B28" s="279" t="s">
        <v>225</v>
      </c>
      <c r="C28" s="289" t="str">
        <f>'IDENTIFICACIÓN DEL RIESGO'!B13</f>
        <v>Vincular un servidor público sin el cumplimiento de los requisitos legales vigentes</v>
      </c>
      <c r="D28" s="289"/>
      <c r="E28" s="289"/>
      <c r="F28" s="289"/>
      <c r="G28" s="289"/>
      <c r="H28" s="289"/>
      <c r="I28" s="226" t="s">
        <v>31</v>
      </c>
      <c r="J28" s="223">
        <v>2</v>
      </c>
      <c r="K28" s="223">
        <v>2</v>
      </c>
      <c r="L28" s="223">
        <v>2</v>
      </c>
      <c r="M28" s="223">
        <v>2</v>
      </c>
      <c r="N28" s="223">
        <v>2</v>
      </c>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7">
        <f t="shared" ref="AQ28:AQ68" si="19">IFERROR(MAX(_xlfn.MODE.MULT(J28:AP28)),"")</f>
        <v>2</v>
      </c>
      <c r="AR28" s="228" t="str">
        <f>VLOOKUP(AQ28,$B$15:$K$19,6,FALSE)</f>
        <v xml:space="preserve">Improbable </v>
      </c>
      <c r="AS28" s="280">
        <f>IFERROR(AQ28*AQ29,"")</f>
        <v>14</v>
      </c>
      <c r="AT28" s="280" t="str">
        <f>+'MAPA DE CALOR'!$D$15</f>
        <v xml:space="preserve">Zona 2 de riesgo Bajo </v>
      </c>
    </row>
    <row r="29" spans="2:48" s="110" customFormat="1" ht="41.25" customHeight="1" x14ac:dyDescent="0.25">
      <c r="B29" s="279"/>
      <c r="C29" s="289"/>
      <c r="D29" s="289"/>
      <c r="E29" s="289"/>
      <c r="F29" s="289"/>
      <c r="G29" s="289"/>
      <c r="H29" s="289"/>
      <c r="I29" s="226" t="s">
        <v>32</v>
      </c>
      <c r="J29" s="299">
        <v>7</v>
      </c>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27">
        <v>7</v>
      </c>
      <c r="AR29" s="228" t="str">
        <f>VLOOKUP(AQ29,$L$15:$U$17,5,FALSE)</f>
        <v>Moderado</v>
      </c>
      <c r="AS29" s="280"/>
      <c r="AT29" s="280"/>
    </row>
    <row r="30" spans="2:48" s="110" customFormat="1" ht="41.25" customHeight="1" x14ac:dyDescent="0.25">
      <c r="B30" s="279" t="s">
        <v>226</v>
      </c>
      <c r="C30" s="289" t="str">
        <f>'IDENTIFICACIÓN DEL RIESGO'!B14</f>
        <v xml:space="preserve">Dádivas para toma de decisiones contrarias  a derecho. </v>
      </c>
      <c r="D30" s="289"/>
      <c r="E30" s="289"/>
      <c r="F30" s="289"/>
      <c r="G30" s="289"/>
      <c r="H30" s="289"/>
      <c r="I30" s="226" t="s">
        <v>31</v>
      </c>
      <c r="J30" s="223">
        <v>2</v>
      </c>
      <c r="K30" s="223">
        <v>2</v>
      </c>
      <c r="L30" s="223">
        <v>2</v>
      </c>
      <c r="M30" s="223">
        <v>2</v>
      </c>
      <c r="N30" s="223">
        <v>2</v>
      </c>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7">
        <f t="shared" si="19"/>
        <v>2</v>
      </c>
      <c r="AR30" s="228" t="str">
        <f>VLOOKUP(AQ30,$B$15:$K$19,6,FALSE)</f>
        <v xml:space="preserve">Improbable </v>
      </c>
      <c r="AS30" s="280">
        <f>IFERROR(AQ30*AQ31,"")</f>
        <v>14</v>
      </c>
      <c r="AT30" s="280" t="str">
        <f>+'MAPA DE CALOR'!$D$15</f>
        <v xml:space="preserve">Zona 2 de riesgo Bajo </v>
      </c>
    </row>
    <row r="31" spans="2:48" s="110" customFormat="1" ht="41.25" customHeight="1" x14ac:dyDescent="0.25">
      <c r="B31" s="279"/>
      <c r="C31" s="289"/>
      <c r="D31" s="289"/>
      <c r="E31" s="289"/>
      <c r="F31" s="289"/>
      <c r="G31" s="289"/>
      <c r="H31" s="289"/>
      <c r="I31" s="226" t="s">
        <v>32</v>
      </c>
      <c r="J31" s="299">
        <v>7</v>
      </c>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27">
        <v>7</v>
      </c>
      <c r="AR31" s="228" t="str">
        <f>VLOOKUP(AQ31,$L$15:$U$17,5,FALSE)</f>
        <v>Moderado</v>
      </c>
      <c r="AS31" s="280"/>
      <c r="AT31" s="280"/>
    </row>
    <row r="32" spans="2:48" s="110" customFormat="1" ht="41.25" customHeight="1" x14ac:dyDescent="0.25">
      <c r="B32" s="279" t="s">
        <v>227</v>
      </c>
      <c r="C32" s="289" t="str">
        <f>'IDENTIFICACIÓN DEL RIESGO'!B15</f>
        <v xml:space="preserve">Que por acción u omisión en la aplicación de los procedimientos y/o por uso indebido del poder se adelanten procesos de selección direccionados para favorecer a un particular          </v>
      </c>
      <c r="D32" s="289"/>
      <c r="E32" s="289"/>
      <c r="F32" s="289"/>
      <c r="G32" s="289"/>
      <c r="H32" s="289"/>
      <c r="I32" s="226" t="s">
        <v>31</v>
      </c>
      <c r="J32" s="223">
        <v>2</v>
      </c>
      <c r="K32" s="223">
        <v>2</v>
      </c>
      <c r="L32" s="223">
        <v>2</v>
      </c>
      <c r="M32" s="223">
        <v>2</v>
      </c>
      <c r="N32" s="223">
        <v>2</v>
      </c>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7">
        <f t="shared" si="19"/>
        <v>2</v>
      </c>
      <c r="AR32" s="228" t="str">
        <f>VLOOKUP(AQ32,$B$15:$K$19,6,FALSE)</f>
        <v xml:space="preserve">Improbable </v>
      </c>
      <c r="AS32" s="280">
        <f>IFERROR(AQ32*AQ33,"")</f>
        <v>22</v>
      </c>
      <c r="AT32" s="280" t="str">
        <f>+'MAPA DE CALOR'!$E$15</f>
        <v>Zona 7 de riesgo Moderado</v>
      </c>
    </row>
    <row r="33" spans="1:46" s="110" customFormat="1" ht="41.25" customHeight="1" x14ac:dyDescent="0.25">
      <c r="B33" s="279"/>
      <c r="C33" s="289"/>
      <c r="D33" s="289"/>
      <c r="E33" s="289"/>
      <c r="F33" s="289"/>
      <c r="G33" s="289"/>
      <c r="H33" s="289"/>
      <c r="I33" s="226" t="s">
        <v>32</v>
      </c>
      <c r="J33" s="299">
        <v>11</v>
      </c>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27">
        <v>11</v>
      </c>
      <c r="AR33" s="228" t="str">
        <f>VLOOKUP(AQ33,$L$15:$U$17,5,FALSE)</f>
        <v>Mayor</v>
      </c>
      <c r="AS33" s="280"/>
      <c r="AT33" s="280"/>
    </row>
    <row r="34" spans="1:46" s="110" customFormat="1" ht="41.25" customHeight="1" x14ac:dyDescent="0.25">
      <c r="B34" s="279" t="s">
        <v>228</v>
      </c>
      <c r="C34" s="289" t="str">
        <f>'IDENTIFICACIÓN DEL RIESGO'!B16</f>
        <v xml:space="preserve"> Influencia del profesional por dadivas</v>
      </c>
      <c r="D34" s="289"/>
      <c r="E34" s="289"/>
      <c r="F34" s="289"/>
      <c r="G34" s="289"/>
      <c r="H34" s="289"/>
      <c r="I34" s="226" t="s">
        <v>31</v>
      </c>
      <c r="J34" s="223">
        <v>2</v>
      </c>
      <c r="K34" s="223">
        <v>2</v>
      </c>
      <c r="L34" s="223">
        <v>2</v>
      </c>
      <c r="M34" s="223">
        <v>2</v>
      </c>
      <c r="N34" s="223">
        <v>2</v>
      </c>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7">
        <f t="shared" si="19"/>
        <v>2</v>
      </c>
      <c r="AR34" s="228" t="str">
        <f>VLOOKUP(AQ34,$B$15:$K$19,6,FALSE)</f>
        <v xml:space="preserve">Improbable </v>
      </c>
      <c r="AS34" s="280">
        <f>IFERROR(AQ34*AQ35,"")</f>
        <v>22</v>
      </c>
      <c r="AT34" s="280" t="str">
        <f>+'MAPA DE CALOR'!$E$15</f>
        <v>Zona 7 de riesgo Moderado</v>
      </c>
    </row>
    <row r="35" spans="1:46" s="110" customFormat="1" ht="41.25" customHeight="1" x14ac:dyDescent="0.25">
      <c r="B35" s="279"/>
      <c r="C35" s="289"/>
      <c r="D35" s="289"/>
      <c r="E35" s="289"/>
      <c r="F35" s="289"/>
      <c r="G35" s="289"/>
      <c r="H35" s="289"/>
      <c r="I35" s="226" t="s">
        <v>32</v>
      </c>
      <c r="J35" s="299">
        <v>11</v>
      </c>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27">
        <v>11</v>
      </c>
      <c r="AR35" s="228" t="str">
        <f>VLOOKUP(AQ35,$L$15:$U$17,5,FALSE)</f>
        <v>Mayor</v>
      </c>
      <c r="AS35" s="280"/>
      <c r="AT35" s="280"/>
    </row>
    <row r="36" spans="1:46" s="110" customFormat="1" ht="41.25" customHeight="1" x14ac:dyDescent="0.25">
      <c r="A36" s="110">
        <v>2</v>
      </c>
      <c r="B36" s="279" t="s">
        <v>272</v>
      </c>
      <c r="C36" s="289" t="str">
        <f>'IDENTIFICACIÓN DEL RIESGO'!B17</f>
        <v>Inadecuada elaboración de los documentos previos, tales como estudios previos, pliegos de condiciones, análisis del sector y estudio del mercado</v>
      </c>
      <c r="D36" s="289"/>
      <c r="E36" s="289"/>
      <c r="F36" s="289"/>
      <c r="G36" s="289"/>
      <c r="H36" s="289"/>
      <c r="I36" s="226" t="s">
        <v>31</v>
      </c>
      <c r="J36" s="223">
        <v>2</v>
      </c>
      <c r="K36" s="223">
        <v>2</v>
      </c>
      <c r="L36" s="223">
        <v>2</v>
      </c>
      <c r="M36" s="223">
        <v>2</v>
      </c>
      <c r="N36" s="223">
        <v>2</v>
      </c>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7">
        <f t="shared" si="19"/>
        <v>2</v>
      </c>
      <c r="AR36" s="228" t="str">
        <f>VLOOKUP(AQ36,$B$15:$K$19,6,FALSE)</f>
        <v xml:space="preserve">Improbable </v>
      </c>
      <c r="AS36" s="280">
        <f>IFERROR(AQ36*AQ37,"")</f>
        <v>22</v>
      </c>
      <c r="AT36" s="280" t="str">
        <f>+'MAPA DE CALOR'!$E$15</f>
        <v>Zona 7 de riesgo Moderado</v>
      </c>
    </row>
    <row r="37" spans="1:46" s="110" customFormat="1" ht="41.25" customHeight="1" x14ac:dyDescent="0.25">
      <c r="B37" s="279"/>
      <c r="C37" s="289"/>
      <c r="D37" s="289"/>
      <c r="E37" s="289"/>
      <c r="F37" s="289"/>
      <c r="G37" s="289"/>
      <c r="H37" s="289"/>
      <c r="I37" s="226" t="s">
        <v>32</v>
      </c>
      <c r="J37" s="299">
        <v>11</v>
      </c>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27">
        <v>11</v>
      </c>
      <c r="AR37" s="228" t="str">
        <f>VLOOKUP(AQ37,$L$15:$U$17,5,FALSE)</f>
        <v>Mayor</v>
      </c>
      <c r="AS37" s="280"/>
      <c r="AT37" s="280"/>
    </row>
    <row r="38" spans="1:46" s="110" customFormat="1" ht="41.25" customHeight="1" x14ac:dyDescent="0.25">
      <c r="B38" s="279" t="s">
        <v>273</v>
      </c>
      <c r="C38" s="289" t="str">
        <f>'IDENTIFICACIÓN DEL RIESGO'!B18</f>
        <v>Incumplimiento de especificaciones técnicas</v>
      </c>
      <c r="D38" s="289"/>
      <c r="E38" s="289"/>
      <c r="F38" s="289"/>
      <c r="G38" s="289"/>
      <c r="H38" s="289"/>
      <c r="I38" s="226" t="s">
        <v>31</v>
      </c>
      <c r="J38" s="223">
        <v>1</v>
      </c>
      <c r="K38" s="223">
        <v>1</v>
      </c>
      <c r="L38" s="223">
        <v>1</v>
      </c>
      <c r="M38" s="223">
        <v>1</v>
      </c>
      <c r="N38" s="223">
        <v>1</v>
      </c>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7">
        <f t="shared" si="19"/>
        <v>1</v>
      </c>
      <c r="AR38" s="228" t="str">
        <f>VLOOKUP(AQ38,$B$15:$K$19,6,FALSE)</f>
        <v xml:space="preserve">Raro </v>
      </c>
      <c r="AS38" s="280">
        <f>IFERROR(AQ38*AQ39,"")</f>
        <v>11</v>
      </c>
      <c r="AT38" s="280" t="str">
        <f>+'MAPA DE CALOR'!$D$15</f>
        <v xml:space="preserve">Zona 2 de riesgo Bajo </v>
      </c>
    </row>
    <row r="39" spans="1:46" s="110" customFormat="1" ht="41.25" customHeight="1" x14ac:dyDescent="0.25">
      <c r="B39" s="279"/>
      <c r="C39" s="289"/>
      <c r="D39" s="289"/>
      <c r="E39" s="289"/>
      <c r="F39" s="289"/>
      <c r="G39" s="289"/>
      <c r="H39" s="289"/>
      <c r="I39" s="226" t="s">
        <v>32</v>
      </c>
      <c r="J39" s="299">
        <v>11</v>
      </c>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27">
        <v>11</v>
      </c>
      <c r="AR39" s="228" t="str">
        <f>VLOOKUP(AQ39,$L$15:$U$17,5,FALSE)</f>
        <v>Mayor</v>
      </c>
      <c r="AS39" s="280"/>
      <c r="AT39" s="280"/>
    </row>
    <row r="40" spans="1:46" s="110" customFormat="1" ht="41.25" customHeight="1" x14ac:dyDescent="0.25">
      <c r="B40" s="279" t="s">
        <v>277</v>
      </c>
      <c r="C40" s="289" t="str">
        <f>+'IDENTIFICACIÓN DEL RIESGO'!B19</f>
        <v>Recibir dadivas con el fin de realizar los pagos a los contratos sin el total de los requisitos establecidos.</v>
      </c>
      <c r="D40" s="289"/>
      <c r="E40" s="289"/>
      <c r="F40" s="289"/>
      <c r="G40" s="289"/>
      <c r="H40" s="289"/>
      <c r="I40" s="226" t="s">
        <v>31</v>
      </c>
      <c r="J40" s="223">
        <v>2</v>
      </c>
      <c r="K40" s="223">
        <v>2</v>
      </c>
      <c r="L40" s="223">
        <v>2</v>
      </c>
      <c r="M40" s="223">
        <v>2</v>
      </c>
      <c r="N40" s="223">
        <v>2</v>
      </c>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7">
        <f t="shared" si="19"/>
        <v>2</v>
      </c>
      <c r="AR40" s="228" t="str">
        <f>VLOOKUP(AQ40,$B$15:$K$19,6,FALSE)</f>
        <v xml:space="preserve">Improbable </v>
      </c>
      <c r="AS40" s="280">
        <f>IFERROR(AQ40*AQ41,"")</f>
        <v>22</v>
      </c>
      <c r="AT40" s="280" t="str">
        <f>+'MAPA DE CALOR'!$E$15</f>
        <v>Zona 7 de riesgo Moderado</v>
      </c>
    </row>
    <row r="41" spans="1:46" s="110" customFormat="1" ht="41.25" customHeight="1" x14ac:dyDescent="0.25">
      <c r="B41" s="279"/>
      <c r="C41" s="289"/>
      <c r="D41" s="289"/>
      <c r="E41" s="289"/>
      <c r="F41" s="289"/>
      <c r="G41" s="289"/>
      <c r="H41" s="289"/>
      <c r="I41" s="226" t="s">
        <v>32</v>
      </c>
      <c r="J41" s="299">
        <v>11</v>
      </c>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27">
        <v>11</v>
      </c>
      <c r="AR41" s="228" t="str">
        <f>VLOOKUP(AQ41,$L$15:$U$17,5,FALSE)</f>
        <v>Mayor</v>
      </c>
      <c r="AS41" s="280"/>
      <c r="AT41" s="280"/>
    </row>
    <row r="42" spans="1:46" s="110" customFormat="1" ht="41.25" customHeight="1" x14ac:dyDescent="0.25">
      <c r="B42" s="279" t="s">
        <v>278</v>
      </c>
      <c r="C42" s="280" t="str">
        <f>'IDENTIFICACIÓN DEL RIESGO'!B20</f>
        <v>Omitir evaluaciones a procesos  para favorecer a un tercero</v>
      </c>
      <c r="D42" s="280"/>
      <c r="E42" s="280"/>
      <c r="F42" s="280"/>
      <c r="G42" s="280"/>
      <c r="H42" s="280"/>
      <c r="I42" s="226" t="s">
        <v>31</v>
      </c>
      <c r="J42" s="223">
        <v>2</v>
      </c>
      <c r="K42" s="223">
        <v>2</v>
      </c>
      <c r="L42" s="223">
        <v>2</v>
      </c>
      <c r="M42" s="223">
        <v>2</v>
      </c>
      <c r="N42" s="223">
        <v>3</v>
      </c>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7">
        <f t="shared" si="19"/>
        <v>2</v>
      </c>
      <c r="AR42" s="228" t="str">
        <f>VLOOKUP(AQ42,$B$15:$K$19,6,FALSE)</f>
        <v xml:space="preserve">Improbable </v>
      </c>
      <c r="AS42" s="280">
        <f>IFERROR(AQ42*AQ43,"")</f>
        <v>22</v>
      </c>
      <c r="AT42" s="280" t="str">
        <f>+'MAPA DE CALOR'!$E$15</f>
        <v>Zona 7 de riesgo Moderado</v>
      </c>
    </row>
    <row r="43" spans="1:46" s="110" customFormat="1" ht="41.25" customHeight="1" x14ac:dyDescent="0.25">
      <c r="B43" s="279"/>
      <c r="C43" s="280"/>
      <c r="D43" s="280"/>
      <c r="E43" s="280"/>
      <c r="F43" s="280"/>
      <c r="G43" s="280"/>
      <c r="H43" s="280"/>
      <c r="I43" s="226" t="s">
        <v>32</v>
      </c>
      <c r="J43" s="299">
        <v>11</v>
      </c>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27">
        <v>11</v>
      </c>
      <c r="AR43" s="228" t="str">
        <f>VLOOKUP(AQ43,$L$15:$U$17,5,FALSE)</f>
        <v>Mayor</v>
      </c>
      <c r="AS43" s="280"/>
      <c r="AT43" s="280"/>
    </row>
    <row r="44" spans="1:46" s="110" customFormat="1" ht="37.5" customHeight="1" x14ac:dyDescent="0.25">
      <c r="B44" s="279" t="s">
        <v>279</v>
      </c>
      <c r="C44" s="280" t="str">
        <f>'IDENTIFICACIÓN DEL RIESGO'!B21</f>
        <v>Manipulación de informes de seguimiento a contratos para favorecer a un tercero.</v>
      </c>
      <c r="D44" s="280"/>
      <c r="E44" s="280"/>
      <c r="F44" s="280"/>
      <c r="G44" s="280"/>
      <c r="H44" s="280"/>
      <c r="I44" s="226" t="s">
        <v>31</v>
      </c>
      <c r="J44" s="223">
        <v>2</v>
      </c>
      <c r="K44" s="223">
        <v>2</v>
      </c>
      <c r="L44" s="223">
        <v>2</v>
      </c>
      <c r="M44" s="223">
        <v>2</v>
      </c>
      <c r="N44" s="223">
        <v>2</v>
      </c>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7">
        <f t="shared" si="19"/>
        <v>2</v>
      </c>
      <c r="AR44" s="228" t="str">
        <f>VLOOKUP(AQ44,$B$15:$K$19,6,FALSE)</f>
        <v xml:space="preserve">Improbable </v>
      </c>
      <c r="AS44" s="280">
        <f>IFERROR(AQ44*AQ45,"")</f>
        <v>22</v>
      </c>
      <c r="AT44" s="280" t="str">
        <f>+'MAPA DE CALOR'!$E$15</f>
        <v>Zona 7 de riesgo Moderado</v>
      </c>
    </row>
    <row r="45" spans="1:46" s="110" customFormat="1" ht="38.25" customHeight="1" x14ac:dyDescent="0.25">
      <c r="B45" s="279"/>
      <c r="C45" s="280"/>
      <c r="D45" s="280"/>
      <c r="E45" s="280"/>
      <c r="F45" s="280"/>
      <c r="G45" s="280"/>
      <c r="H45" s="280"/>
      <c r="I45" s="226" t="s">
        <v>32</v>
      </c>
      <c r="J45" s="299">
        <v>11</v>
      </c>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27">
        <v>11</v>
      </c>
      <c r="AR45" s="228" t="str">
        <f>VLOOKUP(AQ45,$L$15:$U$17,5,FALSE)</f>
        <v>Mayor</v>
      </c>
      <c r="AS45" s="280"/>
      <c r="AT45" s="280"/>
    </row>
    <row r="46" spans="1:46" s="110" customFormat="1" ht="24.95" customHeight="1" x14ac:dyDescent="0.25">
      <c r="B46" s="279" t="s">
        <v>280</v>
      </c>
      <c r="C46" s="280" t="str">
        <f>'IDENTIFICACIÓN DEL RIESGO'!B22</f>
        <v>Revelar información sensible para la entidad que pueda benificiar a un tercero en la estructuración, contratacion y/o ejecucion de un proyecto</v>
      </c>
      <c r="D46" s="280"/>
      <c r="E46" s="280"/>
      <c r="F46" s="280"/>
      <c r="G46" s="280"/>
      <c r="H46" s="280"/>
      <c r="I46" s="226" t="s">
        <v>31</v>
      </c>
      <c r="J46" s="223">
        <v>4</v>
      </c>
      <c r="K46" s="223">
        <v>4</v>
      </c>
      <c r="L46" s="223">
        <v>4</v>
      </c>
      <c r="M46" s="223">
        <v>4</v>
      </c>
      <c r="N46" s="223">
        <v>4</v>
      </c>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7">
        <f t="shared" si="19"/>
        <v>4</v>
      </c>
      <c r="AR46" s="228" t="str">
        <f>VLOOKUP(AQ46,$B$15:$K$19,6,FALSE)</f>
        <v xml:space="preserve">Probable </v>
      </c>
      <c r="AS46" s="280">
        <f>IFERROR(AQ46*AQ47,"")</f>
        <v>28</v>
      </c>
      <c r="AT46" s="280" t="str">
        <f>+'MAPA DE CALOR'!$D$25</f>
        <v>Zona 5 de riesgo Moderado</v>
      </c>
    </row>
    <row r="47" spans="1:46" s="110" customFormat="1" ht="24.95" customHeight="1" x14ac:dyDescent="0.25">
      <c r="B47" s="279"/>
      <c r="C47" s="280"/>
      <c r="D47" s="280"/>
      <c r="E47" s="280"/>
      <c r="F47" s="280"/>
      <c r="G47" s="280"/>
      <c r="H47" s="280"/>
      <c r="I47" s="226" t="s">
        <v>32</v>
      </c>
      <c r="J47" s="299">
        <v>7</v>
      </c>
      <c r="K47" s="299"/>
      <c r="L47" s="299"/>
      <c r="M47" s="299"/>
      <c r="N47" s="299"/>
      <c r="O47" s="299"/>
      <c r="P47" s="299"/>
      <c r="Q47" s="299"/>
      <c r="R47" s="299"/>
      <c r="S47" s="299"/>
      <c r="T47" s="299"/>
      <c r="U47" s="299"/>
      <c r="V47" s="299"/>
      <c r="W47" s="299"/>
      <c r="X47" s="299"/>
      <c r="Y47" s="224"/>
      <c r="Z47" s="224"/>
      <c r="AA47" s="224"/>
      <c r="AB47" s="224"/>
      <c r="AC47" s="224"/>
      <c r="AD47" s="224"/>
      <c r="AE47" s="224"/>
      <c r="AF47" s="224"/>
      <c r="AG47" s="224"/>
      <c r="AH47" s="224"/>
      <c r="AI47" s="224"/>
      <c r="AJ47" s="224"/>
      <c r="AK47" s="224"/>
      <c r="AL47" s="224"/>
      <c r="AM47" s="224"/>
      <c r="AN47" s="224"/>
      <c r="AO47" s="224"/>
      <c r="AP47" s="224"/>
      <c r="AQ47" s="227">
        <v>7</v>
      </c>
      <c r="AR47" s="228" t="str">
        <f>VLOOKUP(AQ47,$L$15:$U$17,5,FALSE)</f>
        <v>Moderado</v>
      </c>
      <c r="AS47" s="280"/>
      <c r="AT47" s="280"/>
    </row>
    <row r="48" spans="1:46" s="84" customFormat="1" ht="24.95" customHeight="1" x14ac:dyDescent="0.25">
      <c r="B48" s="279" t="s">
        <v>363</v>
      </c>
      <c r="C48" s="280" t="str">
        <f>'IDENTIFICACIÓN DEL RIESGO'!B23</f>
        <v>Ejecutar contratos sin el correcto seguimiento y control a las obligaciones establecidas  por parte del supervisor del proyecto para lograr el beneficio propio o de un tercero.</v>
      </c>
      <c r="D48" s="280"/>
      <c r="E48" s="280"/>
      <c r="F48" s="280"/>
      <c r="G48" s="280"/>
      <c r="H48" s="280"/>
      <c r="I48" s="226" t="s">
        <v>31</v>
      </c>
      <c r="J48" s="223">
        <v>2</v>
      </c>
      <c r="K48" s="223">
        <v>2</v>
      </c>
      <c r="L48" s="223">
        <v>2</v>
      </c>
      <c r="M48" s="223">
        <v>2</v>
      </c>
      <c r="N48" s="223">
        <v>2</v>
      </c>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7">
        <f t="shared" si="19"/>
        <v>2</v>
      </c>
      <c r="AR48" s="228" t="str">
        <f>VLOOKUP(AQ48,$B$15:$K$19,6,FALSE)</f>
        <v xml:space="preserve">Improbable </v>
      </c>
      <c r="AS48" s="280">
        <f>IFERROR(AQ48*AQ49,"")</f>
        <v>22</v>
      </c>
      <c r="AT48" s="280" t="str">
        <f>IFERROR(VLOOKUP(AS48,[2]DB!$B$37:$D$51,2,FALSE),"")</f>
        <v>Riesgo Moderado (Z-7)</v>
      </c>
    </row>
    <row r="49" spans="2:46" ht="48.95" customHeight="1" x14ac:dyDescent="0.25">
      <c r="B49" s="279"/>
      <c r="C49" s="280"/>
      <c r="D49" s="280"/>
      <c r="E49" s="280"/>
      <c r="F49" s="280"/>
      <c r="G49" s="280"/>
      <c r="H49" s="280"/>
      <c r="I49" s="226" t="s">
        <v>32</v>
      </c>
      <c r="J49" s="331">
        <v>11</v>
      </c>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227">
        <v>11</v>
      </c>
      <c r="AR49" s="228" t="str">
        <f>VLOOKUP(AQ49,$L$15:$U$17,5,FALSE)</f>
        <v>Mayor</v>
      </c>
      <c r="AS49" s="280"/>
      <c r="AT49" s="280"/>
    </row>
    <row r="50" spans="2:46" ht="20.100000000000001" customHeight="1" x14ac:dyDescent="0.25">
      <c r="B50" s="279" t="s">
        <v>380</v>
      </c>
      <c r="C50" s="280" t="str">
        <f>'IDENTIFICACIÓN DEL RIESGO'!B24</f>
        <v>Perdidas de elementos, equipos y maquinarias propias del área de operaciones  requeridas para la atención de emergencias</v>
      </c>
      <c r="D50" s="280"/>
      <c r="E50" s="280"/>
      <c r="F50" s="280"/>
      <c r="G50" s="280"/>
      <c r="H50" s="280"/>
      <c r="I50" s="226" t="s">
        <v>31</v>
      </c>
      <c r="J50" s="225">
        <v>4</v>
      </c>
      <c r="K50" s="225">
        <v>4</v>
      </c>
      <c r="L50" s="225">
        <v>4</v>
      </c>
      <c r="M50" s="225">
        <v>4</v>
      </c>
      <c r="N50" s="225">
        <v>4</v>
      </c>
      <c r="O50" s="225">
        <v>4</v>
      </c>
      <c r="P50" s="225">
        <v>4</v>
      </c>
      <c r="Q50" s="225">
        <v>4</v>
      </c>
      <c r="R50" s="225">
        <v>4</v>
      </c>
      <c r="S50" s="225">
        <v>4</v>
      </c>
      <c r="T50" s="225">
        <v>4</v>
      </c>
      <c r="U50" s="225">
        <v>4</v>
      </c>
      <c r="V50" s="225">
        <v>4</v>
      </c>
      <c r="W50" s="225">
        <v>4</v>
      </c>
      <c r="X50" s="225">
        <v>4</v>
      </c>
      <c r="Y50" s="225">
        <v>4</v>
      </c>
      <c r="Z50" s="225">
        <v>4</v>
      </c>
      <c r="AA50" s="225">
        <v>4</v>
      </c>
      <c r="AB50" s="225">
        <v>4</v>
      </c>
      <c r="AC50" s="225">
        <v>4</v>
      </c>
      <c r="AD50" s="225">
        <v>4</v>
      </c>
      <c r="AE50" s="225">
        <v>4</v>
      </c>
      <c r="AF50" s="225">
        <v>4</v>
      </c>
      <c r="AG50" s="225">
        <v>4</v>
      </c>
      <c r="AH50" s="225">
        <v>4</v>
      </c>
      <c r="AI50" s="225">
        <v>4</v>
      </c>
      <c r="AJ50" s="225">
        <v>4</v>
      </c>
      <c r="AK50" s="225">
        <v>4</v>
      </c>
      <c r="AL50" s="225">
        <v>4</v>
      </c>
      <c r="AM50" s="225">
        <v>4</v>
      </c>
      <c r="AN50" s="225">
        <v>4</v>
      </c>
      <c r="AO50" s="225">
        <v>4</v>
      </c>
      <c r="AP50" s="225">
        <v>4</v>
      </c>
      <c r="AQ50" s="227">
        <f t="shared" si="19"/>
        <v>4</v>
      </c>
      <c r="AR50" s="228" t="str">
        <f t="shared" ref="AR50" si="20">VLOOKUP(AQ50,$B$15:$K$19,6,FALSE)</f>
        <v xml:space="preserve">Probable </v>
      </c>
      <c r="AS50" s="280">
        <f>IFERROR(AQ50*AQ51,"")</f>
        <v>28</v>
      </c>
      <c r="AT50" s="280" t="str">
        <f>+'MAPA DE CALOR'!$D$25</f>
        <v>Zona 5 de riesgo Moderado</v>
      </c>
    </row>
    <row r="51" spans="2:46" ht="29.1" customHeight="1" x14ac:dyDescent="0.25">
      <c r="B51" s="279"/>
      <c r="C51" s="280"/>
      <c r="D51" s="280"/>
      <c r="E51" s="280"/>
      <c r="F51" s="280"/>
      <c r="G51" s="280"/>
      <c r="H51" s="280"/>
      <c r="I51" s="226" t="s">
        <v>32</v>
      </c>
      <c r="J51" s="281">
        <v>7</v>
      </c>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1"/>
      <c r="AM51" s="281"/>
      <c r="AN51" s="281"/>
      <c r="AO51" s="281"/>
      <c r="AP51" s="281"/>
      <c r="AQ51" s="227">
        <v>7</v>
      </c>
      <c r="AR51" s="228" t="str">
        <f t="shared" ref="AR51" si="21">VLOOKUP(AQ51,$L$15:$U$17,5,FALSE)</f>
        <v>Moderado</v>
      </c>
      <c r="AS51" s="280"/>
      <c r="AT51" s="280"/>
    </row>
    <row r="52" spans="2:46" ht="23.1" customHeight="1" x14ac:dyDescent="0.25">
      <c r="B52" s="279" t="s">
        <v>381</v>
      </c>
      <c r="C52" s="280" t="str">
        <f>'IDENTIFICACIÓN DEL RIESGO'!B25</f>
        <v>Las inspecciones oculares de seguridad humana y protección contra incendios no se realicen según la totalidad de visitas a los establecimientos comerciales, entidades e instituciones publicas o privadas por falta de personal.</v>
      </c>
      <c r="D52" s="280"/>
      <c r="E52" s="280"/>
      <c r="F52" s="280"/>
      <c r="G52" s="280"/>
      <c r="H52" s="280"/>
      <c r="I52" s="226" t="s">
        <v>31</v>
      </c>
      <c r="J52" s="225">
        <v>2</v>
      </c>
      <c r="K52" s="225">
        <v>2</v>
      </c>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7">
        <f>IFERROR(MAX(_xlfn.MODE.MULT(J52:AP52)),"")</f>
        <v>2</v>
      </c>
      <c r="AR52" s="228" t="str">
        <f t="shared" ref="AR52" si="22">VLOOKUP(AQ52,$B$15:$K$19,6,FALSE)</f>
        <v xml:space="preserve">Improbable </v>
      </c>
      <c r="AS52" s="280">
        <f t="shared" ref="AS52" si="23">IFERROR(AQ52*AQ53,"")</f>
        <v>22</v>
      </c>
      <c r="AT52" s="280" t="str">
        <f>IFERROR(VLOOKUP(AS52,[2]DB!$B$37:$D$51,2,FALSE),"")</f>
        <v>Riesgo Moderado (Z-7)</v>
      </c>
    </row>
    <row r="53" spans="2:46" ht="50.1" customHeight="1" x14ac:dyDescent="0.25">
      <c r="B53" s="279"/>
      <c r="C53" s="280"/>
      <c r="D53" s="280"/>
      <c r="E53" s="280"/>
      <c r="F53" s="280"/>
      <c r="G53" s="280"/>
      <c r="H53" s="280"/>
      <c r="I53" s="226" t="s">
        <v>32</v>
      </c>
      <c r="J53" s="281">
        <v>11</v>
      </c>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27">
        <v>11</v>
      </c>
      <c r="AR53" s="228" t="str">
        <f t="shared" ref="AR53" si="24">VLOOKUP(AQ53,$L$15:$U$17,5,FALSE)</f>
        <v>Mayor</v>
      </c>
      <c r="AS53" s="280"/>
      <c r="AT53" s="280"/>
    </row>
    <row r="54" spans="2:46" ht="26.1" customHeight="1" x14ac:dyDescent="0.25">
      <c r="B54" s="279" t="s">
        <v>382</v>
      </c>
      <c r="C54" s="280" t="str">
        <f>'IDENTIFICACIÓN DEL RIESGO'!B26</f>
        <v xml:space="preserve">Comunicar información errónea e inoportuna a la comunidad sobre los programas, eventos, emergencias y  gestión de la  entidad a través de las redes sociales.
</v>
      </c>
      <c r="D54" s="280"/>
      <c r="E54" s="280"/>
      <c r="F54" s="280"/>
      <c r="G54" s="280"/>
      <c r="H54" s="280"/>
      <c r="I54" s="226" t="s">
        <v>31</v>
      </c>
      <c r="J54" s="225">
        <v>4</v>
      </c>
      <c r="K54" s="225">
        <v>4</v>
      </c>
      <c r="L54" s="225">
        <v>4</v>
      </c>
      <c r="M54" s="225">
        <v>4</v>
      </c>
      <c r="N54" s="225">
        <v>4</v>
      </c>
      <c r="O54" s="225">
        <v>4</v>
      </c>
      <c r="P54" s="225">
        <v>4</v>
      </c>
      <c r="Q54" s="225">
        <v>4</v>
      </c>
      <c r="R54" s="225">
        <v>4</v>
      </c>
      <c r="S54" s="225">
        <v>4</v>
      </c>
      <c r="T54" s="225">
        <v>4</v>
      </c>
      <c r="U54" s="225">
        <v>4</v>
      </c>
      <c r="V54" s="225">
        <v>4</v>
      </c>
      <c r="W54" s="225">
        <v>4</v>
      </c>
      <c r="X54" s="225">
        <v>4</v>
      </c>
      <c r="Y54" s="225">
        <v>4</v>
      </c>
      <c r="Z54" s="225">
        <v>4</v>
      </c>
      <c r="AA54" s="225">
        <v>4</v>
      </c>
      <c r="AB54" s="225">
        <v>4</v>
      </c>
      <c r="AC54" s="225">
        <v>4</v>
      </c>
      <c r="AD54" s="225">
        <v>4</v>
      </c>
      <c r="AE54" s="225">
        <v>4</v>
      </c>
      <c r="AF54" s="225">
        <v>4</v>
      </c>
      <c r="AG54" s="225">
        <v>4</v>
      </c>
      <c r="AH54" s="225">
        <v>4</v>
      </c>
      <c r="AI54" s="225">
        <v>4</v>
      </c>
      <c r="AJ54" s="225">
        <v>4</v>
      </c>
      <c r="AK54" s="225">
        <v>4</v>
      </c>
      <c r="AL54" s="225">
        <v>4</v>
      </c>
      <c r="AM54" s="225">
        <v>4</v>
      </c>
      <c r="AN54" s="225">
        <v>4</v>
      </c>
      <c r="AO54" s="225">
        <v>4</v>
      </c>
      <c r="AP54" s="225">
        <v>4</v>
      </c>
      <c r="AQ54" s="227">
        <f t="shared" si="19"/>
        <v>4</v>
      </c>
      <c r="AR54" s="228" t="str">
        <f t="shared" ref="AR54" si="25">VLOOKUP(AQ54,$B$15:$K$19,6,FALSE)</f>
        <v xml:space="preserve">Probable </v>
      </c>
      <c r="AS54" s="280">
        <f t="shared" ref="AS54" si="26">IFERROR(AQ54*AQ55,"")</f>
        <v>44</v>
      </c>
      <c r="AT54" s="280" t="str">
        <f>+'MAPA DE CALOR'!E25</f>
        <v xml:space="preserve">Zona 10 de riesgo Alto </v>
      </c>
    </row>
    <row r="55" spans="2:46" ht="50.1" customHeight="1" x14ac:dyDescent="0.25">
      <c r="B55" s="279"/>
      <c r="C55" s="280"/>
      <c r="D55" s="280"/>
      <c r="E55" s="280"/>
      <c r="F55" s="280"/>
      <c r="G55" s="280"/>
      <c r="H55" s="280"/>
      <c r="I55" s="226" t="s">
        <v>32</v>
      </c>
      <c r="J55" s="281">
        <v>11</v>
      </c>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27">
        <v>11</v>
      </c>
      <c r="AR55" s="228" t="str">
        <f t="shared" ref="AR55" si="27">VLOOKUP(AQ55,$L$15:$U$17,5,FALSE)</f>
        <v>Mayor</v>
      </c>
      <c r="AS55" s="280"/>
      <c r="AT55" s="280"/>
    </row>
    <row r="56" spans="2:46" ht="27.95" customHeight="1" x14ac:dyDescent="0.25">
      <c r="B56" s="279" t="s">
        <v>383</v>
      </c>
      <c r="C56" s="280" t="str">
        <f>'IDENTIFICACIÓN DEL RIESGO'!B27</f>
        <v xml:space="preserve">Inexistencia de equipo auditor interdisciplinario </v>
      </c>
      <c r="D56" s="280"/>
      <c r="E56" s="280"/>
      <c r="F56" s="280"/>
      <c r="G56" s="280"/>
      <c r="H56" s="280"/>
      <c r="I56" s="226" t="s">
        <v>31</v>
      </c>
      <c r="J56" s="225">
        <v>3</v>
      </c>
      <c r="K56" s="225">
        <v>3</v>
      </c>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7">
        <f t="shared" si="19"/>
        <v>3</v>
      </c>
      <c r="AR56" s="228" t="str">
        <f t="shared" ref="AR56" si="28">VLOOKUP(AQ56,$B$15:$K$19,6,FALSE)</f>
        <v xml:space="preserve">Posible </v>
      </c>
      <c r="AS56" s="280">
        <f t="shared" ref="AS56" si="29">IFERROR(AQ56*AQ57,"")</f>
        <v>33</v>
      </c>
      <c r="AT56" s="280" t="str">
        <f>+'MAPA DE CALOR'!$E$20</f>
        <v>Zona 9 de riesgo Alto</v>
      </c>
    </row>
    <row r="57" spans="2:46" ht="27.95" customHeight="1" x14ac:dyDescent="0.25">
      <c r="B57" s="279"/>
      <c r="C57" s="280"/>
      <c r="D57" s="280"/>
      <c r="E57" s="280"/>
      <c r="F57" s="280"/>
      <c r="G57" s="280"/>
      <c r="H57" s="280"/>
      <c r="I57" s="226" t="s">
        <v>32</v>
      </c>
      <c r="J57" s="281">
        <v>11</v>
      </c>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27">
        <v>11</v>
      </c>
      <c r="AR57" s="228" t="str">
        <f t="shared" ref="AR57" si="30">VLOOKUP(AQ57,$L$15:$U$17,5,FALSE)</f>
        <v>Mayor</v>
      </c>
      <c r="AS57" s="280"/>
      <c r="AT57" s="280"/>
    </row>
    <row r="58" spans="2:46" ht="27.95" customHeight="1" x14ac:dyDescent="0.25">
      <c r="B58" s="279" t="s">
        <v>384</v>
      </c>
      <c r="C58" s="280" t="str">
        <f>'IDENTIFICACIÓN DEL RIESGO'!B28</f>
        <v>Manejo inadecuado de los inventarios de la entidad</v>
      </c>
      <c r="D58" s="280"/>
      <c r="E58" s="280"/>
      <c r="F58" s="280"/>
      <c r="G58" s="280"/>
      <c r="H58" s="280"/>
      <c r="I58" s="226" t="s">
        <v>31</v>
      </c>
      <c r="J58" s="225">
        <v>3</v>
      </c>
      <c r="K58" s="225">
        <v>3</v>
      </c>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7">
        <f t="shared" si="19"/>
        <v>3</v>
      </c>
      <c r="AR58" s="228" t="str">
        <f t="shared" ref="AR58" si="31">VLOOKUP(AQ58,$B$15:$K$19,6,FALSE)</f>
        <v xml:space="preserve">Posible </v>
      </c>
      <c r="AS58" s="280">
        <f t="shared" ref="AS58" si="32">IFERROR(AQ58*AQ59,"")</f>
        <v>33</v>
      </c>
      <c r="AT58" s="280" t="str">
        <f>+'MAPA DE CALOR'!$E$20</f>
        <v>Zona 9 de riesgo Alto</v>
      </c>
    </row>
    <row r="59" spans="2:46" ht="32.1" customHeight="1" x14ac:dyDescent="0.25">
      <c r="B59" s="279"/>
      <c r="C59" s="280"/>
      <c r="D59" s="280"/>
      <c r="E59" s="280"/>
      <c r="F59" s="280"/>
      <c r="G59" s="280"/>
      <c r="H59" s="280"/>
      <c r="I59" s="226" t="s">
        <v>32</v>
      </c>
      <c r="J59" s="281">
        <v>11</v>
      </c>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27">
        <v>11</v>
      </c>
      <c r="AR59" s="228" t="str">
        <f t="shared" ref="AR59" si="33">VLOOKUP(AQ59,$L$15:$U$17,5,FALSE)</f>
        <v>Mayor</v>
      </c>
      <c r="AS59" s="280"/>
      <c r="AT59" s="280"/>
    </row>
    <row r="60" spans="2:46" ht="27.95" customHeight="1" x14ac:dyDescent="0.25">
      <c r="B60" s="279" t="s">
        <v>385</v>
      </c>
      <c r="C60" s="280" t="str">
        <f>'IDENTIFICACIÓN DEL RIESGO'!B29</f>
        <v>Entregar, transferir o transmitir bases de datos con información personal que no sea pública a terceros de manera fraudulenta y sin la respectiva autorización por parte del Titular de los datos.</v>
      </c>
      <c r="D60" s="280"/>
      <c r="E60" s="280"/>
      <c r="F60" s="280"/>
      <c r="G60" s="280"/>
      <c r="H60" s="280"/>
      <c r="I60" s="226" t="s">
        <v>31</v>
      </c>
      <c r="J60" s="225">
        <v>3</v>
      </c>
      <c r="K60" s="225">
        <v>3</v>
      </c>
      <c r="L60" s="225">
        <v>3</v>
      </c>
      <c r="M60" s="225">
        <v>3</v>
      </c>
      <c r="N60" s="225">
        <v>3</v>
      </c>
      <c r="O60" s="225">
        <v>3</v>
      </c>
      <c r="P60" s="225">
        <v>3</v>
      </c>
      <c r="Q60" s="225">
        <v>3</v>
      </c>
      <c r="R60" s="225">
        <v>3</v>
      </c>
      <c r="S60" s="225">
        <v>3</v>
      </c>
      <c r="T60" s="225">
        <v>3</v>
      </c>
      <c r="U60" s="225">
        <v>3</v>
      </c>
      <c r="V60" s="225">
        <v>3</v>
      </c>
      <c r="W60" s="225">
        <v>3</v>
      </c>
      <c r="X60" s="225">
        <v>3</v>
      </c>
      <c r="Y60" s="225">
        <v>3</v>
      </c>
      <c r="Z60" s="225">
        <v>3</v>
      </c>
      <c r="AA60" s="225">
        <v>3</v>
      </c>
      <c r="AB60" s="225">
        <v>3</v>
      </c>
      <c r="AC60" s="225">
        <v>3</v>
      </c>
      <c r="AD60" s="225">
        <v>3</v>
      </c>
      <c r="AE60" s="225">
        <v>3</v>
      </c>
      <c r="AF60" s="225">
        <v>3</v>
      </c>
      <c r="AG60" s="225">
        <v>3</v>
      </c>
      <c r="AH60" s="225">
        <v>3</v>
      </c>
      <c r="AI60" s="225">
        <v>3</v>
      </c>
      <c r="AJ60" s="225">
        <v>3</v>
      </c>
      <c r="AK60" s="225">
        <v>3</v>
      </c>
      <c r="AL60" s="225">
        <v>3</v>
      </c>
      <c r="AM60" s="225">
        <v>3</v>
      </c>
      <c r="AN60" s="225">
        <v>3</v>
      </c>
      <c r="AO60" s="225">
        <v>3</v>
      </c>
      <c r="AP60" s="225">
        <v>3</v>
      </c>
      <c r="AQ60" s="227">
        <f t="shared" si="19"/>
        <v>3</v>
      </c>
      <c r="AR60" s="228" t="str">
        <f t="shared" ref="AR60" si="34">VLOOKUP(AQ60,$B$15:$K$19,6,FALSE)</f>
        <v xml:space="preserve">Posible </v>
      </c>
      <c r="AS60" s="280">
        <f t="shared" ref="AS60" si="35">IFERROR(AQ60*AQ61,"")</f>
        <v>33</v>
      </c>
      <c r="AT60" s="280" t="str">
        <f>+'MAPA DE CALOR'!$E$20</f>
        <v>Zona 9 de riesgo Alto</v>
      </c>
    </row>
    <row r="61" spans="2:46" ht="41.1" customHeight="1" x14ac:dyDescent="0.25">
      <c r="B61" s="279"/>
      <c r="C61" s="280"/>
      <c r="D61" s="280"/>
      <c r="E61" s="280"/>
      <c r="F61" s="280"/>
      <c r="G61" s="280"/>
      <c r="H61" s="280"/>
      <c r="I61" s="226" t="s">
        <v>32</v>
      </c>
      <c r="J61" s="281">
        <v>11</v>
      </c>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27">
        <v>11</v>
      </c>
      <c r="AR61" s="228" t="str">
        <f t="shared" ref="AR61" si="36">VLOOKUP(AQ61,$L$15:$U$17,5,FALSE)</f>
        <v>Mayor</v>
      </c>
      <c r="AS61" s="280"/>
      <c r="AT61" s="280"/>
    </row>
    <row r="62" spans="2:46" ht="32.1" customHeight="1" x14ac:dyDescent="0.25">
      <c r="B62" s="279" t="s">
        <v>386</v>
      </c>
      <c r="C62" s="280" t="str">
        <f>'IDENTIFICACIÓN DEL RIESGO'!B30</f>
        <v>Inadecuada planificación de las necesidades, bienes, servicios y obras que requiera la entidad (Plan Anual de Adquisiciones PAA).</v>
      </c>
      <c r="D62" s="280"/>
      <c r="E62" s="280"/>
      <c r="F62" s="280"/>
      <c r="G62" s="280"/>
      <c r="H62" s="280"/>
      <c r="I62" s="226" t="s">
        <v>31</v>
      </c>
      <c r="J62" s="225">
        <v>3</v>
      </c>
      <c r="K62" s="225">
        <v>3</v>
      </c>
      <c r="L62" s="225">
        <v>3</v>
      </c>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7">
        <f t="shared" si="19"/>
        <v>3</v>
      </c>
      <c r="AR62" s="228" t="str">
        <f t="shared" ref="AR62" si="37">VLOOKUP(AQ62,$B$15:$K$19,6,FALSE)</f>
        <v xml:space="preserve">Posible </v>
      </c>
      <c r="AS62" s="280">
        <f t="shared" ref="AS62" si="38">IFERROR(AQ62*AQ63,"")</f>
        <v>33</v>
      </c>
      <c r="AT62" s="280" t="str">
        <f>+'MAPA DE CALOR'!$E$20</f>
        <v>Zona 9 de riesgo Alto</v>
      </c>
    </row>
    <row r="63" spans="2:46" ht="27" customHeight="1" x14ac:dyDescent="0.25">
      <c r="B63" s="279"/>
      <c r="C63" s="280"/>
      <c r="D63" s="280"/>
      <c r="E63" s="280"/>
      <c r="F63" s="280"/>
      <c r="G63" s="280"/>
      <c r="H63" s="280"/>
      <c r="I63" s="226" t="s">
        <v>32</v>
      </c>
      <c r="J63" s="281">
        <v>11</v>
      </c>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27">
        <v>11</v>
      </c>
      <c r="AR63" s="228" t="str">
        <f t="shared" ref="AR63" si="39">VLOOKUP(AQ63,$L$15:$U$17,5,FALSE)</f>
        <v>Mayor</v>
      </c>
      <c r="AS63" s="280"/>
      <c r="AT63" s="280"/>
    </row>
    <row r="64" spans="2:46" ht="32.1" customHeight="1" x14ac:dyDescent="0.25">
      <c r="B64" s="279" t="s">
        <v>387</v>
      </c>
      <c r="C64" s="280" t="str">
        <f>'IDENTIFICACIÓN DEL RIESGO'!B31</f>
        <v>Fallas en la Seguridad de la información</v>
      </c>
      <c r="D64" s="280"/>
      <c r="E64" s="280"/>
      <c r="F64" s="280"/>
      <c r="G64" s="280"/>
      <c r="H64" s="280"/>
      <c r="I64" s="226" t="s">
        <v>31</v>
      </c>
      <c r="J64" s="225">
        <v>3</v>
      </c>
      <c r="K64" s="225">
        <v>3</v>
      </c>
      <c r="L64" s="225">
        <v>3</v>
      </c>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7">
        <f t="shared" si="19"/>
        <v>3</v>
      </c>
      <c r="AR64" s="228" t="str">
        <f t="shared" ref="AR64" si="40">VLOOKUP(AQ64,$B$15:$K$19,6,FALSE)</f>
        <v xml:space="preserve">Posible </v>
      </c>
      <c r="AS64" s="280">
        <f t="shared" ref="AS64" si="41">IFERROR(AQ64*AQ65,"")</f>
        <v>33</v>
      </c>
      <c r="AT64" s="280" t="str">
        <f>+'MAPA DE CALOR'!$E$20</f>
        <v>Zona 9 de riesgo Alto</v>
      </c>
    </row>
    <row r="65" spans="2:46" ht="27" customHeight="1" x14ac:dyDescent="0.25">
      <c r="B65" s="279"/>
      <c r="C65" s="280"/>
      <c r="D65" s="280"/>
      <c r="E65" s="280"/>
      <c r="F65" s="280"/>
      <c r="G65" s="280"/>
      <c r="H65" s="280"/>
      <c r="I65" s="226" t="s">
        <v>32</v>
      </c>
      <c r="J65" s="281">
        <v>11</v>
      </c>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27">
        <v>11</v>
      </c>
      <c r="AR65" s="228" t="str">
        <f t="shared" ref="AR65" si="42">VLOOKUP(AQ65,$L$15:$U$17,5,FALSE)</f>
        <v>Mayor</v>
      </c>
      <c r="AS65" s="280"/>
      <c r="AT65" s="280"/>
    </row>
    <row r="66" spans="2:46" ht="30" customHeight="1" x14ac:dyDescent="0.25">
      <c r="B66" s="279" t="s">
        <v>388</v>
      </c>
      <c r="C66" s="280" t="str">
        <f>'IDENTIFICACIÓN DEL RIESGO'!B32</f>
        <v xml:space="preserve">Incumplimiento a las metas, políticas  y objetivos institucionales (Planes Institucionales) </v>
      </c>
      <c r="D66" s="280"/>
      <c r="E66" s="280"/>
      <c r="F66" s="280"/>
      <c r="G66" s="280"/>
      <c r="H66" s="280"/>
      <c r="I66" s="226" t="s">
        <v>31</v>
      </c>
      <c r="J66" s="225">
        <v>3</v>
      </c>
      <c r="K66" s="225">
        <v>3</v>
      </c>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7">
        <f t="shared" si="19"/>
        <v>3</v>
      </c>
      <c r="AR66" s="228" t="str">
        <f t="shared" ref="AR66" si="43">VLOOKUP(AQ66,$B$15:$K$19,6,FALSE)</f>
        <v xml:space="preserve">Posible </v>
      </c>
      <c r="AS66" s="280">
        <f t="shared" ref="AS66" si="44">IFERROR(AQ66*AQ67,"")</f>
        <v>33</v>
      </c>
      <c r="AT66" s="280" t="str">
        <f>+'MAPA DE CALOR'!$E$20</f>
        <v>Zona 9 de riesgo Alto</v>
      </c>
    </row>
    <row r="67" spans="2:46" ht="26.1" customHeight="1" x14ac:dyDescent="0.25">
      <c r="B67" s="279"/>
      <c r="C67" s="280"/>
      <c r="D67" s="280"/>
      <c r="E67" s="280"/>
      <c r="F67" s="280"/>
      <c r="G67" s="280"/>
      <c r="H67" s="280"/>
      <c r="I67" s="226" t="s">
        <v>32</v>
      </c>
      <c r="J67" s="281">
        <v>11</v>
      </c>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27">
        <v>11</v>
      </c>
      <c r="AR67" s="228" t="str">
        <f t="shared" ref="AR67" si="45">VLOOKUP(AQ67,$L$15:$U$17,5,FALSE)</f>
        <v>Mayor</v>
      </c>
      <c r="AS67" s="280"/>
      <c r="AT67" s="280"/>
    </row>
    <row r="68" spans="2:46" ht="30.95" customHeight="1" x14ac:dyDescent="0.25">
      <c r="B68" s="279" t="s">
        <v>389</v>
      </c>
      <c r="C68" s="280" t="str">
        <f>'IDENTIFICACIÓN DEL RIESGO'!B33</f>
        <v>Incumplimiento a los principios, normas  y procedimientos establecidos para las diferentes modalidades de contratación</v>
      </c>
      <c r="D68" s="280"/>
      <c r="E68" s="280"/>
      <c r="F68" s="280"/>
      <c r="G68" s="280"/>
      <c r="H68" s="280"/>
      <c r="I68" s="226" t="s">
        <v>31</v>
      </c>
      <c r="J68" s="225">
        <v>3</v>
      </c>
      <c r="K68" s="225">
        <v>3</v>
      </c>
      <c r="L68" s="225">
        <v>3</v>
      </c>
      <c r="M68" s="225">
        <v>3</v>
      </c>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7">
        <f t="shared" si="19"/>
        <v>3</v>
      </c>
      <c r="AR68" s="228" t="str">
        <f t="shared" ref="AR68" si="46">VLOOKUP(AQ68,$B$15:$K$19,6,FALSE)</f>
        <v xml:space="preserve">Posible </v>
      </c>
      <c r="AS68" s="280">
        <f t="shared" ref="AS68" si="47">IFERROR(AQ68*AQ69,"")</f>
        <v>33</v>
      </c>
      <c r="AT68" s="280" t="str">
        <f>+'MAPA DE CALOR'!$E$20</f>
        <v>Zona 9 de riesgo Alto</v>
      </c>
    </row>
    <row r="69" spans="2:46" ht="27.95" customHeight="1" x14ac:dyDescent="0.25">
      <c r="B69" s="279"/>
      <c r="C69" s="280"/>
      <c r="D69" s="280"/>
      <c r="E69" s="280"/>
      <c r="F69" s="280"/>
      <c r="G69" s="280"/>
      <c r="H69" s="280"/>
      <c r="I69" s="226" t="s">
        <v>32</v>
      </c>
      <c r="J69" s="281">
        <v>11</v>
      </c>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27">
        <v>11</v>
      </c>
      <c r="AR69" s="228" t="str">
        <f t="shared" ref="AR69" si="48">VLOOKUP(AQ69,$L$15:$U$17,5,FALSE)</f>
        <v>Mayor</v>
      </c>
      <c r="AS69" s="280"/>
      <c r="AT69" s="280"/>
    </row>
    <row r="70" spans="2:46" ht="15" customHeight="1" x14ac:dyDescent="0.25">
      <c r="B70" s="279" t="s">
        <v>430</v>
      </c>
      <c r="C70" s="280" t="str">
        <f>'IDENTIFICACIÓN DEL RIESGO'!B34</f>
        <v>Perdida de Confidencialidad de la Informacion</v>
      </c>
      <c r="D70" s="280"/>
      <c r="E70" s="280"/>
      <c r="F70" s="280"/>
      <c r="G70" s="280"/>
      <c r="H70" s="280"/>
      <c r="I70" s="226" t="s">
        <v>31</v>
      </c>
      <c r="J70" s="225">
        <v>3</v>
      </c>
      <c r="K70" s="225">
        <v>3</v>
      </c>
      <c r="L70" s="225">
        <v>3</v>
      </c>
      <c r="M70" s="225">
        <v>3</v>
      </c>
      <c r="N70" s="225">
        <v>3</v>
      </c>
      <c r="O70" s="225">
        <v>3</v>
      </c>
      <c r="P70" s="225">
        <v>3</v>
      </c>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7">
        <f t="shared" ref="AQ70" si="49">IFERROR(MAX(_xlfn.MODE.MULT(J70:AP70)),"")</f>
        <v>3</v>
      </c>
      <c r="AR70" s="228" t="str">
        <f t="shared" ref="AR70" si="50">VLOOKUP(AQ70,$B$15:$K$19,6,FALSE)</f>
        <v xml:space="preserve">Posible </v>
      </c>
      <c r="AS70" s="280">
        <f t="shared" ref="AS70" si="51">IFERROR(AQ70*AQ71,"")</f>
        <v>21</v>
      </c>
      <c r="AT70" s="280" t="str">
        <f>IFERROR(VLOOKUP(AS70,[2]DB!$B$37:$D$51,2,FALSE),"")</f>
        <v>Riesgo Moderado (Z-4)</v>
      </c>
    </row>
    <row r="71" spans="2:46" ht="13.5" x14ac:dyDescent="0.25">
      <c r="B71" s="279"/>
      <c r="C71" s="280"/>
      <c r="D71" s="280"/>
      <c r="E71" s="280"/>
      <c r="F71" s="280"/>
      <c r="G71" s="280"/>
      <c r="H71" s="280"/>
      <c r="I71" s="226" t="s">
        <v>32</v>
      </c>
      <c r="J71" s="281">
        <v>7</v>
      </c>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27">
        <v>7</v>
      </c>
      <c r="AR71" s="228" t="str">
        <f t="shared" ref="AR71" si="52">VLOOKUP(AQ71,$L$15:$U$17,5,FALSE)</f>
        <v>Moderado</v>
      </c>
      <c r="AS71" s="280"/>
      <c r="AT71" s="280"/>
    </row>
    <row r="72" spans="2:46" ht="15" customHeight="1" x14ac:dyDescent="0.25">
      <c r="B72" s="279" t="s">
        <v>431</v>
      </c>
      <c r="C72" s="280" t="str">
        <f>+'IDENTIFICACIÓN DEL RIESGO'!B35</f>
        <v>Perdida de Disponibilidad de la Información</v>
      </c>
      <c r="D72" s="280"/>
      <c r="E72" s="280"/>
      <c r="F72" s="280"/>
      <c r="G72" s="280"/>
      <c r="H72" s="280"/>
      <c r="I72" s="226" t="s">
        <v>31</v>
      </c>
      <c r="J72" s="225">
        <v>3</v>
      </c>
      <c r="K72" s="225">
        <v>3</v>
      </c>
      <c r="L72" s="225">
        <v>3</v>
      </c>
      <c r="M72" s="225">
        <v>3</v>
      </c>
      <c r="N72" s="225">
        <v>3</v>
      </c>
      <c r="O72" s="225">
        <v>3</v>
      </c>
      <c r="P72" s="225">
        <v>3</v>
      </c>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7">
        <f t="shared" ref="AQ72" si="53">IFERROR(MAX(_xlfn.MODE.MULT(J72:AP72)),"")</f>
        <v>3</v>
      </c>
      <c r="AR72" s="228" t="str">
        <f t="shared" ref="AR72" si="54">VLOOKUP(AQ72,$B$15:$K$19,6,FALSE)</f>
        <v xml:space="preserve">Posible </v>
      </c>
      <c r="AS72" s="280">
        <f t="shared" ref="AS72" si="55">IFERROR(AQ72*AQ73,"")</f>
        <v>21</v>
      </c>
      <c r="AT72" s="280" t="str">
        <f>IFERROR(VLOOKUP(AS72,[2]DB!$B$37:$D$51,2,FALSE),"")</f>
        <v>Riesgo Moderado (Z-4)</v>
      </c>
    </row>
    <row r="73" spans="2:46" ht="13.5" x14ac:dyDescent="0.25">
      <c r="B73" s="279"/>
      <c r="C73" s="280"/>
      <c r="D73" s="280"/>
      <c r="E73" s="280"/>
      <c r="F73" s="280"/>
      <c r="G73" s="280"/>
      <c r="H73" s="280"/>
      <c r="I73" s="226" t="s">
        <v>32</v>
      </c>
      <c r="J73" s="281">
        <v>7</v>
      </c>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27">
        <v>7</v>
      </c>
      <c r="AR73" s="228" t="str">
        <f t="shared" ref="AR73" si="56">VLOOKUP(AQ73,$L$15:$U$17,5,FALSE)</f>
        <v>Moderado</v>
      </c>
      <c r="AS73" s="280"/>
      <c r="AT73" s="280"/>
    </row>
    <row r="74" spans="2:46" ht="15" customHeight="1" x14ac:dyDescent="0.25">
      <c r="B74" s="279" t="s">
        <v>431</v>
      </c>
      <c r="C74" s="280" t="str">
        <f>+'IDENTIFICACIÓN DEL RIESGO'!B36</f>
        <v>Perdida de Integridad de la Información</v>
      </c>
      <c r="D74" s="280"/>
      <c r="E74" s="280"/>
      <c r="F74" s="280"/>
      <c r="G74" s="280"/>
      <c r="H74" s="280"/>
      <c r="I74" s="226" t="s">
        <v>31</v>
      </c>
      <c r="J74" s="225">
        <v>3</v>
      </c>
      <c r="K74" s="225">
        <v>3</v>
      </c>
      <c r="L74" s="225">
        <v>3</v>
      </c>
      <c r="M74" s="225">
        <v>3</v>
      </c>
      <c r="N74" s="225">
        <v>3</v>
      </c>
      <c r="O74" s="225">
        <v>3</v>
      </c>
      <c r="P74" s="225">
        <v>3</v>
      </c>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7">
        <f t="shared" ref="AQ74" si="57">IFERROR(MAX(_xlfn.MODE.MULT(J74:AP74)),"")</f>
        <v>3</v>
      </c>
      <c r="AR74" s="228" t="str">
        <f t="shared" ref="AR74" si="58">VLOOKUP(AQ74,$B$15:$K$19,6,FALSE)</f>
        <v xml:space="preserve">Posible </v>
      </c>
      <c r="AS74" s="280">
        <f t="shared" ref="AS74" si="59">IFERROR(AQ74*AQ75,"")</f>
        <v>21</v>
      </c>
      <c r="AT74" s="280" t="str">
        <f>IFERROR(VLOOKUP(AS74,[2]DB!$B$37:$D$51,2,FALSE),"")</f>
        <v>Riesgo Moderado (Z-4)</v>
      </c>
    </row>
    <row r="75" spans="2:46" ht="13.5" x14ac:dyDescent="0.25">
      <c r="B75" s="279"/>
      <c r="C75" s="280"/>
      <c r="D75" s="280"/>
      <c r="E75" s="280"/>
      <c r="F75" s="280"/>
      <c r="G75" s="280"/>
      <c r="H75" s="280"/>
      <c r="I75" s="226" t="s">
        <v>32</v>
      </c>
      <c r="J75" s="281">
        <v>7</v>
      </c>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27">
        <v>7</v>
      </c>
      <c r="AR75" s="228" t="str">
        <f t="shared" ref="AR75" si="60">VLOOKUP(AQ75,$L$15:$U$17,5,FALSE)</f>
        <v>Moderado</v>
      </c>
      <c r="AS75" s="280"/>
      <c r="AT75" s="280"/>
    </row>
  </sheetData>
  <mergeCells count="181">
    <mergeCell ref="J49:AP49"/>
    <mergeCell ref="J47:X47"/>
    <mergeCell ref="J69:AP69"/>
    <mergeCell ref="J51:AP51"/>
    <mergeCell ref="J53:AP53"/>
    <mergeCell ref="J55:AP55"/>
    <mergeCell ref="J57:AP57"/>
    <mergeCell ref="J59:AP59"/>
    <mergeCell ref="J61:AP61"/>
    <mergeCell ref="J63:AP63"/>
    <mergeCell ref="J65:AP65"/>
    <mergeCell ref="J67:AP67"/>
    <mergeCell ref="AS60:AS61"/>
    <mergeCell ref="AT60:AT61"/>
    <mergeCell ref="AS62:AS63"/>
    <mergeCell ref="AT62:AT63"/>
    <mergeCell ref="AS64:AS65"/>
    <mergeCell ref="AT64:AT65"/>
    <mergeCell ref="AS66:AS67"/>
    <mergeCell ref="AT66:AT67"/>
    <mergeCell ref="AS68:AS69"/>
    <mergeCell ref="AT68:AT69"/>
    <mergeCell ref="AS50:AS51"/>
    <mergeCell ref="AT50:AT51"/>
    <mergeCell ref="AS52:AS53"/>
    <mergeCell ref="AT52:AT53"/>
    <mergeCell ref="AS54:AS55"/>
    <mergeCell ref="AT54:AT55"/>
    <mergeCell ref="AS56:AS57"/>
    <mergeCell ref="AT56:AT57"/>
    <mergeCell ref="AS58:AS59"/>
    <mergeCell ref="AT58:AT59"/>
    <mergeCell ref="B60:B61"/>
    <mergeCell ref="B62:B63"/>
    <mergeCell ref="B64:B65"/>
    <mergeCell ref="B66:B67"/>
    <mergeCell ref="B68:B69"/>
    <mergeCell ref="C60:H61"/>
    <mergeCell ref="C62:H63"/>
    <mergeCell ref="C64:H65"/>
    <mergeCell ref="C66:H67"/>
    <mergeCell ref="C68:H69"/>
    <mergeCell ref="B50:B51"/>
    <mergeCell ref="B52:B53"/>
    <mergeCell ref="B54:B55"/>
    <mergeCell ref="B56:B57"/>
    <mergeCell ref="B58:B59"/>
    <mergeCell ref="C50:H51"/>
    <mergeCell ref="C52:H53"/>
    <mergeCell ref="C54:H55"/>
    <mergeCell ref="C56:H57"/>
    <mergeCell ref="C58:H59"/>
    <mergeCell ref="AS48:AS49"/>
    <mergeCell ref="AT48:AT49"/>
    <mergeCell ref="C48:H49"/>
    <mergeCell ref="B48:B49"/>
    <mergeCell ref="AS30:AS31"/>
    <mergeCell ref="AT30:AT31"/>
    <mergeCell ref="AT44:AT45"/>
    <mergeCell ref="AS42:AS43"/>
    <mergeCell ref="AT42:AT43"/>
    <mergeCell ref="B30:B31"/>
    <mergeCell ref="C30:H31"/>
    <mergeCell ref="B42:B43"/>
    <mergeCell ref="C42:H43"/>
    <mergeCell ref="AS44:AS45"/>
    <mergeCell ref="B32:B33"/>
    <mergeCell ref="B34:B35"/>
    <mergeCell ref="B36:B37"/>
    <mergeCell ref="B38:B39"/>
    <mergeCell ref="B40:B41"/>
    <mergeCell ref="C32:H33"/>
    <mergeCell ref="B46:B47"/>
    <mergeCell ref="C46:H47"/>
    <mergeCell ref="AS46:AS47"/>
    <mergeCell ref="AT46:AT47"/>
    <mergeCell ref="AS26:AS27"/>
    <mergeCell ref="AT26:AT27"/>
    <mergeCell ref="B28:B29"/>
    <mergeCell ref="C28:H29"/>
    <mergeCell ref="AS28:AS29"/>
    <mergeCell ref="AT28:AT29"/>
    <mergeCell ref="AQ21:AQ23"/>
    <mergeCell ref="AR21:AR23"/>
    <mergeCell ref="AS21:AS23"/>
    <mergeCell ref="AT21:AT23"/>
    <mergeCell ref="B24:B25"/>
    <mergeCell ref="C24:H25"/>
    <mergeCell ref="AS24:AS25"/>
    <mergeCell ref="AT24:AT25"/>
    <mergeCell ref="J21:AP22"/>
    <mergeCell ref="J25:AP25"/>
    <mergeCell ref="J27:AP27"/>
    <mergeCell ref="J29:AP29"/>
    <mergeCell ref="AV24:AV25"/>
    <mergeCell ref="I21:I23"/>
    <mergeCell ref="AS2:AT2"/>
    <mergeCell ref="B14:F14"/>
    <mergeCell ref="G14:K14"/>
    <mergeCell ref="L14:O14"/>
    <mergeCell ref="P14:U14"/>
    <mergeCell ref="F3:AR3"/>
    <mergeCell ref="AS3:AT3"/>
    <mergeCell ref="F4:AR4"/>
    <mergeCell ref="AS4:AT4"/>
    <mergeCell ref="F5:AR5"/>
    <mergeCell ref="AS5:AT5"/>
    <mergeCell ref="B6:AT6"/>
    <mergeCell ref="C7:E7"/>
    <mergeCell ref="B8:F8"/>
    <mergeCell ref="G8:AT8"/>
    <mergeCell ref="B10:U10"/>
    <mergeCell ref="B11:U12"/>
    <mergeCell ref="B13:K13"/>
    <mergeCell ref="S7:U7"/>
    <mergeCell ref="B2:E5"/>
    <mergeCell ref="F2:AR2"/>
    <mergeCell ref="P17:U17"/>
    <mergeCell ref="B44:B45"/>
    <mergeCell ref="C44:H45"/>
    <mergeCell ref="B18:F18"/>
    <mergeCell ref="G18:K18"/>
    <mergeCell ref="L18:O18"/>
    <mergeCell ref="P18:U18"/>
    <mergeCell ref="C34:H35"/>
    <mergeCell ref="C36:H37"/>
    <mergeCell ref="C38:H39"/>
    <mergeCell ref="C40:H41"/>
    <mergeCell ref="J31:AP31"/>
    <mergeCell ref="J33:AP33"/>
    <mergeCell ref="J35:AP35"/>
    <mergeCell ref="J37:AP37"/>
    <mergeCell ref="J39:AP39"/>
    <mergeCell ref="J41:AP41"/>
    <mergeCell ref="J43:AP43"/>
    <mergeCell ref="J45:AP45"/>
    <mergeCell ref="B17:F17"/>
    <mergeCell ref="G17:K17"/>
    <mergeCell ref="L17:O17"/>
    <mergeCell ref="B26:B27"/>
    <mergeCell ref="C26:H27"/>
    <mergeCell ref="L13:U13"/>
    <mergeCell ref="B15:F15"/>
    <mergeCell ref="G15:K15"/>
    <mergeCell ref="L15:O15"/>
    <mergeCell ref="P15:U15"/>
    <mergeCell ref="B16:F16"/>
    <mergeCell ref="G16:K16"/>
    <mergeCell ref="L16:O16"/>
    <mergeCell ref="P16:U16"/>
    <mergeCell ref="B19:F19"/>
    <mergeCell ref="G19:K19"/>
    <mergeCell ref="L19:O19"/>
    <mergeCell ref="P19:U19"/>
    <mergeCell ref="B21:B23"/>
    <mergeCell ref="C21:H23"/>
    <mergeCell ref="AS32:AS33"/>
    <mergeCell ref="AS40:AS41"/>
    <mergeCell ref="AT40:AT41"/>
    <mergeCell ref="AT32:AT33"/>
    <mergeCell ref="AS34:AS35"/>
    <mergeCell ref="AT34:AT35"/>
    <mergeCell ref="AS36:AS37"/>
    <mergeCell ref="AT36:AT37"/>
    <mergeCell ref="AS38:AS39"/>
    <mergeCell ref="AT38:AT39"/>
    <mergeCell ref="B74:B75"/>
    <mergeCell ref="C74:H75"/>
    <mergeCell ref="AS74:AS75"/>
    <mergeCell ref="AT74:AT75"/>
    <mergeCell ref="J75:AP75"/>
    <mergeCell ref="B70:B71"/>
    <mergeCell ref="C70:H71"/>
    <mergeCell ref="AS70:AS71"/>
    <mergeCell ref="AT70:AT71"/>
    <mergeCell ref="J71:AP71"/>
    <mergeCell ref="B72:B73"/>
    <mergeCell ref="C72:H73"/>
    <mergeCell ref="AS72:AS73"/>
    <mergeCell ref="AT72:AT73"/>
    <mergeCell ref="J73:AP73"/>
  </mergeCells>
  <phoneticPr fontId="5" type="noConversion"/>
  <conditionalFormatting sqref="AT24 AT26 AT28">
    <cfRule type="containsText" dxfId="222" priority="203" stopIfTrue="1" operator="containsText" text="Riesgo Alto">
      <formula>NOT(ISERROR(SEARCH("Riesgo Alto",AT24)))</formula>
    </cfRule>
    <cfRule type="containsText" dxfId="221" priority="202" stopIfTrue="1" operator="containsText" text="Riesgo Bajo">
      <formula>NOT(ISERROR(SEARCH("Riesgo Bajo",AT24)))</formula>
    </cfRule>
    <cfRule type="containsText" dxfId="220" priority="201" stopIfTrue="1" operator="containsText" text="Riesgo Moderado">
      <formula>NOT(ISERROR(SEARCH("Riesgo Moderado",AT24)))</formula>
    </cfRule>
    <cfRule type="containsText" dxfId="219" priority="200" stopIfTrue="1" operator="containsText" text="Riesgo Alto">
      <formula>NOT(ISERROR(SEARCH("Riesgo Alto",AT24)))</formula>
    </cfRule>
    <cfRule type="containsText" dxfId="218" priority="199" stopIfTrue="1" operator="containsText" text="Riesgo Extremo">
      <formula>NOT(ISERROR(SEARCH("Riesgo Extremo",AT24)))</formula>
    </cfRule>
    <cfRule type="containsText" dxfId="217" priority="204" stopIfTrue="1" operator="containsText" text="Riesgo Extremo">
      <formula>NOT(ISERROR(SEARCH("Riesgo Extremo",AT24)))</formula>
    </cfRule>
  </conditionalFormatting>
  <conditionalFormatting sqref="AT30">
    <cfRule type="containsText" dxfId="216" priority="44" stopIfTrue="1" operator="containsText" text="Riesgo Alto">
      <formula>NOT(ISERROR(SEARCH("Riesgo Alto",AT30)))</formula>
    </cfRule>
    <cfRule type="containsText" dxfId="215" priority="48" stopIfTrue="1" operator="containsText" text="Riesgo Extremo">
      <formula>NOT(ISERROR(SEARCH("Riesgo Extremo",AT30)))</formula>
    </cfRule>
    <cfRule type="containsText" dxfId="214" priority="47" stopIfTrue="1" operator="containsText" text="Riesgo Alto">
      <formula>NOT(ISERROR(SEARCH("Riesgo Alto",AT30)))</formula>
    </cfRule>
    <cfRule type="containsText" dxfId="213" priority="46" stopIfTrue="1" operator="containsText" text="Riesgo Bajo">
      <formula>NOT(ISERROR(SEARCH("Riesgo Bajo",AT30)))</formula>
    </cfRule>
    <cfRule type="containsText" dxfId="212" priority="45" stopIfTrue="1" operator="containsText" text="Riesgo Moderado">
      <formula>NOT(ISERROR(SEARCH("Riesgo Moderado",AT30)))</formula>
    </cfRule>
    <cfRule type="containsText" dxfId="211" priority="43" stopIfTrue="1" operator="containsText" text="Riesgo Extremo">
      <formula>NOT(ISERROR(SEARCH("Riesgo Extremo",AT30)))</formula>
    </cfRule>
  </conditionalFormatting>
  <conditionalFormatting sqref="AT32">
    <cfRule type="containsText" dxfId="210" priority="156" stopIfTrue="1" operator="containsText" text="Riesgo Extremo">
      <formula>NOT(ISERROR(SEARCH("Riesgo Extremo",AT32)))</formula>
    </cfRule>
    <cfRule type="containsText" dxfId="209" priority="154" stopIfTrue="1" operator="containsText" text="Riesgo Bajo">
      <formula>NOT(ISERROR(SEARCH("Riesgo Bajo",AT32)))</formula>
    </cfRule>
    <cfRule type="containsText" dxfId="208" priority="151" stopIfTrue="1" operator="containsText" text="Riesgo Extremo">
      <formula>NOT(ISERROR(SEARCH("Riesgo Extremo",AT32)))</formula>
    </cfRule>
    <cfRule type="containsText" dxfId="207" priority="152" stopIfTrue="1" operator="containsText" text="Riesgo Alto">
      <formula>NOT(ISERROR(SEARCH("Riesgo Alto",AT32)))</formula>
    </cfRule>
    <cfRule type="containsText" dxfId="206" priority="153" stopIfTrue="1" operator="containsText" text="Riesgo Moderado">
      <formula>NOT(ISERROR(SEARCH("Riesgo Moderado",AT32)))</formula>
    </cfRule>
    <cfRule type="containsText" dxfId="205" priority="155" stopIfTrue="1" operator="containsText" text="Riesgo Alto">
      <formula>NOT(ISERROR(SEARCH("Riesgo Alto",AT32)))</formula>
    </cfRule>
  </conditionalFormatting>
  <conditionalFormatting sqref="AT34 AT36">
    <cfRule type="containsText" dxfId="204" priority="22" stopIfTrue="1" operator="containsText" text="Riesgo Bajo">
      <formula>NOT(ISERROR(SEARCH("Riesgo Bajo",AT34)))</formula>
    </cfRule>
    <cfRule type="containsText" dxfId="203" priority="19" stopIfTrue="1" operator="containsText" text="Riesgo Extremo">
      <formula>NOT(ISERROR(SEARCH("Riesgo Extremo",AT34)))</formula>
    </cfRule>
    <cfRule type="containsText" dxfId="202" priority="20" stopIfTrue="1" operator="containsText" text="Riesgo Alto">
      <formula>NOT(ISERROR(SEARCH("Riesgo Alto",AT34)))</formula>
    </cfRule>
    <cfRule type="containsText" dxfId="201" priority="21" stopIfTrue="1" operator="containsText" text="Riesgo Moderado">
      <formula>NOT(ISERROR(SEARCH("Riesgo Moderado",AT34)))</formula>
    </cfRule>
    <cfRule type="containsText" dxfId="200" priority="23" stopIfTrue="1" operator="containsText" text="Riesgo Alto">
      <formula>NOT(ISERROR(SEARCH("Riesgo Alto",AT34)))</formula>
    </cfRule>
    <cfRule type="containsText" dxfId="199" priority="24" stopIfTrue="1" operator="containsText" text="Riesgo Extremo">
      <formula>NOT(ISERROR(SEARCH("Riesgo Extremo",AT34)))</formula>
    </cfRule>
  </conditionalFormatting>
  <conditionalFormatting sqref="AT38">
    <cfRule type="containsText" dxfId="198" priority="18" stopIfTrue="1" operator="containsText" text="Riesgo Extremo">
      <formula>NOT(ISERROR(SEARCH("Riesgo Extremo",AT38)))</formula>
    </cfRule>
    <cfRule type="containsText" dxfId="197" priority="16" stopIfTrue="1" operator="containsText" text="Riesgo Bajo">
      <formula>NOT(ISERROR(SEARCH("Riesgo Bajo",AT38)))</formula>
    </cfRule>
    <cfRule type="containsText" dxfId="196" priority="15" stopIfTrue="1" operator="containsText" text="Riesgo Moderado">
      <formula>NOT(ISERROR(SEARCH("Riesgo Moderado",AT38)))</formula>
    </cfRule>
    <cfRule type="containsText" dxfId="195" priority="14" stopIfTrue="1" operator="containsText" text="Riesgo Alto">
      <formula>NOT(ISERROR(SEARCH("Riesgo Alto",AT38)))</formula>
    </cfRule>
    <cfRule type="containsText" dxfId="194" priority="13" stopIfTrue="1" operator="containsText" text="Riesgo Extremo">
      <formula>NOT(ISERROR(SEARCH("Riesgo Extremo",AT38)))</formula>
    </cfRule>
    <cfRule type="containsText" dxfId="193" priority="17" stopIfTrue="1" operator="containsText" text="Riesgo Alto">
      <formula>NOT(ISERROR(SEARCH("Riesgo Alto",AT38)))</formula>
    </cfRule>
  </conditionalFormatting>
  <conditionalFormatting sqref="AT40 AT42 AT44">
    <cfRule type="containsText" dxfId="192" priority="12" stopIfTrue="1" operator="containsText" text="Riesgo Extremo">
      <formula>NOT(ISERROR(SEARCH("Riesgo Extremo",AT40)))</formula>
    </cfRule>
    <cfRule type="containsText" dxfId="191" priority="11" stopIfTrue="1" operator="containsText" text="Riesgo Alto">
      <formula>NOT(ISERROR(SEARCH("Riesgo Alto",AT40)))</formula>
    </cfRule>
    <cfRule type="containsText" dxfId="190" priority="10" stopIfTrue="1" operator="containsText" text="Riesgo Bajo">
      <formula>NOT(ISERROR(SEARCH("Riesgo Bajo",AT40)))</formula>
    </cfRule>
    <cfRule type="containsText" dxfId="189" priority="9" stopIfTrue="1" operator="containsText" text="Riesgo Moderado">
      <formula>NOT(ISERROR(SEARCH("Riesgo Moderado",AT40)))</formula>
    </cfRule>
    <cfRule type="containsText" dxfId="188" priority="8" stopIfTrue="1" operator="containsText" text="Riesgo Alto">
      <formula>NOT(ISERROR(SEARCH("Riesgo Alto",AT40)))</formula>
    </cfRule>
    <cfRule type="containsText" dxfId="187" priority="7" stopIfTrue="1" operator="containsText" text="Riesgo Extremo">
      <formula>NOT(ISERROR(SEARCH("Riesgo Extremo",AT40)))</formula>
    </cfRule>
  </conditionalFormatting>
  <conditionalFormatting sqref="AT46">
    <cfRule type="containsText" dxfId="186" priority="37" stopIfTrue="1" operator="containsText" text="Riesgo Extremo">
      <formula>NOT(ISERROR(SEARCH("Riesgo Extremo",AT46)))</formula>
    </cfRule>
    <cfRule type="containsText" dxfId="185" priority="38" stopIfTrue="1" operator="containsText" text="Riesgo Alto">
      <formula>NOT(ISERROR(SEARCH("Riesgo Alto",AT46)))</formula>
    </cfRule>
    <cfRule type="containsText" dxfId="184" priority="39" stopIfTrue="1" operator="containsText" text="Riesgo Moderado">
      <formula>NOT(ISERROR(SEARCH("Riesgo Moderado",AT46)))</formula>
    </cfRule>
    <cfRule type="containsText" dxfId="183" priority="40" stopIfTrue="1" operator="containsText" text="Riesgo Bajo">
      <formula>NOT(ISERROR(SEARCH("Riesgo Bajo",AT46)))</formula>
    </cfRule>
    <cfRule type="containsText" dxfId="182" priority="41" stopIfTrue="1" operator="containsText" text="Riesgo Alto">
      <formula>NOT(ISERROR(SEARCH("Riesgo Alto",AT46)))</formula>
    </cfRule>
    <cfRule type="containsText" dxfId="181" priority="42" stopIfTrue="1" operator="containsText" text="Riesgo Extremo">
      <formula>NOT(ISERROR(SEARCH("Riesgo Extremo",AT46)))</formula>
    </cfRule>
  </conditionalFormatting>
  <conditionalFormatting sqref="AT48">
    <cfRule type="containsText" dxfId="180" priority="91" stopIfTrue="1" operator="containsText" text="Riesgo Extremo">
      <formula>NOT(ISERROR(SEARCH("Riesgo Extremo",AT48)))</formula>
    </cfRule>
    <cfRule type="containsText" dxfId="179" priority="92" stopIfTrue="1" operator="containsText" text="Riesgo Alto">
      <formula>NOT(ISERROR(SEARCH("Riesgo Alto",AT48)))</formula>
    </cfRule>
    <cfRule type="containsText" dxfId="178" priority="94" stopIfTrue="1" operator="containsText" text="Riesgo Bajo">
      <formula>NOT(ISERROR(SEARCH("Riesgo Bajo",AT48)))</formula>
    </cfRule>
    <cfRule type="containsText" dxfId="177" priority="95" stopIfTrue="1" operator="containsText" text="Riesgo Alto">
      <formula>NOT(ISERROR(SEARCH("Riesgo Alto",AT48)))</formula>
    </cfRule>
    <cfRule type="containsText" dxfId="176" priority="96" stopIfTrue="1" operator="containsText" text="Riesgo Extremo">
      <formula>NOT(ISERROR(SEARCH("Riesgo Extremo",AT48)))</formula>
    </cfRule>
    <cfRule type="containsText" dxfId="175" priority="93" stopIfTrue="1" operator="containsText" text="Riesgo Moderado">
      <formula>NOT(ISERROR(SEARCH("Riesgo Moderado",AT48)))</formula>
    </cfRule>
  </conditionalFormatting>
  <conditionalFormatting sqref="AT50">
    <cfRule type="containsText" dxfId="174" priority="6" stopIfTrue="1" operator="containsText" text="Riesgo Extremo">
      <formula>NOT(ISERROR(SEARCH("Riesgo Extremo",AT50)))</formula>
    </cfRule>
    <cfRule type="containsText" dxfId="173" priority="1" stopIfTrue="1" operator="containsText" text="Riesgo Extremo">
      <formula>NOT(ISERROR(SEARCH("Riesgo Extremo",AT50)))</formula>
    </cfRule>
    <cfRule type="containsText" dxfId="172" priority="5" stopIfTrue="1" operator="containsText" text="Riesgo Alto">
      <formula>NOT(ISERROR(SEARCH("Riesgo Alto",AT50)))</formula>
    </cfRule>
    <cfRule type="containsText" dxfId="171" priority="4" stopIfTrue="1" operator="containsText" text="Riesgo Bajo">
      <formula>NOT(ISERROR(SEARCH("Riesgo Bajo",AT50)))</formula>
    </cfRule>
    <cfRule type="containsText" dxfId="170" priority="3" stopIfTrue="1" operator="containsText" text="Riesgo Moderado">
      <formula>NOT(ISERROR(SEARCH("Riesgo Moderado",AT50)))</formula>
    </cfRule>
    <cfRule type="containsText" dxfId="169" priority="2" stopIfTrue="1" operator="containsText" text="Riesgo Alto">
      <formula>NOT(ISERROR(SEARCH("Riesgo Alto",AT50)))</formula>
    </cfRule>
  </conditionalFormatting>
  <conditionalFormatting sqref="AT52 AT54 AT56 AT58 AT60 AT62 AT64 AT66 AT68">
    <cfRule type="containsText" dxfId="168" priority="73" stopIfTrue="1" operator="containsText" text="Riesgo Extremo">
      <formula>NOT(ISERROR(SEARCH("Riesgo Extremo",AT52)))</formula>
    </cfRule>
    <cfRule type="containsText" dxfId="167" priority="74" stopIfTrue="1" operator="containsText" text="Riesgo Alto">
      <formula>NOT(ISERROR(SEARCH("Riesgo Alto",AT52)))</formula>
    </cfRule>
    <cfRule type="containsText" dxfId="166" priority="75" stopIfTrue="1" operator="containsText" text="Riesgo Moderado">
      <formula>NOT(ISERROR(SEARCH("Riesgo Moderado",AT52)))</formula>
    </cfRule>
    <cfRule type="containsText" dxfId="165" priority="76" stopIfTrue="1" operator="containsText" text="Riesgo Bajo">
      <formula>NOT(ISERROR(SEARCH("Riesgo Bajo",AT52)))</formula>
    </cfRule>
    <cfRule type="containsText" dxfId="164" priority="77" stopIfTrue="1" operator="containsText" text="Riesgo Alto">
      <formula>NOT(ISERROR(SEARCH("Riesgo Alto",AT52)))</formula>
    </cfRule>
    <cfRule type="containsText" dxfId="163" priority="78" stopIfTrue="1" operator="containsText" text="Riesgo Extremo">
      <formula>NOT(ISERROR(SEARCH("Riesgo Extremo",AT52)))</formula>
    </cfRule>
  </conditionalFormatting>
  <conditionalFormatting sqref="AT70">
    <cfRule type="containsText" dxfId="162" priority="61" stopIfTrue="1" operator="containsText" text="Riesgo Extremo">
      <formula>NOT(ISERROR(SEARCH("Riesgo Extremo",AT70)))</formula>
    </cfRule>
    <cfRule type="containsText" dxfId="161" priority="62" stopIfTrue="1" operator="containsText" text="Riesgo Alto">
      <formula>NOT(ISERROR(SEARCH("Riesgo Alto",AT70)))</formula>
    </cfRule>
    <cfRule type="containsText" dxfId="160" priority="63" stopIfTrue="1" operator="containsText" text="Riesgo Moderado">
      <formula>NOT(ISERROR(SEARCH("Riesgo Moderado",AT70)))</formula>
    </cfRule>
    <cfRule type="containsText" dxfId="159" priority="65" stopIfTrue="1" operator="containsText" text="Riesgo Alto">
      <formula>NOT(ISERROR(SEARCH("Riesgo Alto",AT70)))</formula>
    </cfRule>
    <cfRule type="containsText" dxfId="158" priority="66" stopIfTrue="1" operator="containsText" text="Riesgo Extremo">
      <formula>NOT(ISERROR(SEARCH("Riesgo Extremo",AT70)))</formula>
    </cfRule>
    <cfRule type="containsText" dxfId="157" priority="64" stopIfTrue="1" operator="containsText" text="Riesgo Bajo">
      <formula>NOT(ISERROR(SEARCH("Riesgo Bajo",AT70)))</formula>
    </cfRule>
  </conditionalFormatting>
  <conditionalFormatting sqref="AT72">
    <cfRule type="containsText" dxfId="156" priority="55" stopIfTrue="1" operator="containsText" text="Riesgo Extremo">
      <formula>NOT(ISERROR(SEARCH("Riesgo Extremo",AT72)))</formula>
    </cfRule>
    <cfRule type="containsText" dxfId="155" priority="56" stopIfTrue="1" operator="containsText" text="Riesgo Alto">
      <formula>NOT(ISERROR(SEARCH("Riesgo Alto",AT72)))</formula>
    </cfRule>
    <cfRule type="containsText" dxfId="154" priority="57" stopIfTrue="1" operator="containsText" text="Riesgo Moderado">
      <formula>NOT(ISERROR(SEARCH("Riesgo Moderado",AT72)))</formula>
    </cfRule>
    <cfRule type="containsText" dxfId="153" priority="58" stopIfTrue="1" operator="containsText" text="Riesgo Bajo">
      <formula>NOT(ISERROR(SEARCH("Riesgo Bajo",AT72)))</formula>
    </cfRule>
    <cfRule type="containsText" dxfId="152" priority="59" stopIfTrue="1" operator="containsText" text="Riesgo Alto">
      <formula>NOT(ISERROR(SEARCH("Riesgo Alto",AT72)))</formula>
    </cfRule>
    <cfRule type="containsText" dxfId="151" priority="60" stopIfTrue="1" operator="containsText" text="Riesgo Extremo">
      <formula>NOT(ISERROR(SEARCH("Riesgo Extremo",AT72)))</formula>
    </cfRule>
  </conditionalFormatting>
  <conditionalFormatting sqref="AT74">
    <cfRule type="containsText" dxfId="150" priority="52" stopIfTrue="1" operator="containsText" text="Riesgo Bajo">
      <formula>NOT(ISERROR(SEARCH("Riesgo Bajo",AT74)))</formula>
    </cfRule>
    <cfRule type="containsText" dxfId="149" priority="51" stopIfTrue="1" operator="containsText" text="Riesgo Moderado">
      <formula>NOT(ISERROR(SEARCH("Riesgo Moderado",AT74)))</formula>
    </cfRule>
    <cfRule type="containsText" dxfId="148" priority="50" stopIfTrue="1" operator="containsText" text="Riesgo Alto">
      <formula>NOT(ISERROR(SEARCH("Riesgo Alto",AT74)))</formula>
    </cfRule>
    <cfRule type="containsText" dxfId="147" priority="49" stopIfTrue="1" operator="containsText" text="Riesgo Extremo">
      <formula>NOT(ISERROR(SEARCH("Riesgo Extremo",AT74)))</formula>
    </cfRule>
    <cfRule type="containsText" dxfId="146" priority="53" stopIfTrue="1" operator="containsText" text="Riesgo Alto">
      <formula>NOT(ISERROR(SEARCH("Riesgo Alto",AT74)))</formula>
    </cfRule>
    <cfRule type="containsText" dxfId="145" priority="54" stopIfTrue="1" operator="containsText" text="Riesgo Extremo">
      <formula>NOT(ISERROR(SEARCH("Riesgo Extremo",AT74)))</formula>
    </cfRule>
  </conditionalFormatting>
  <conditionalFormatting sqref="AV24:AV25">
    <cfRule type="containsText" dxfId="144" priority="206" stopIfTrue="1" operator="containsText" text="riesgo extrema">
      <formula>NOT(ISERROR(SEARCH("riesgo extrema",AV24)))</formula>
    </cfRule>
    <cfRule type="containsText" dxfId="143" priority="208" stopIfTrue="1" operator="containsText" text="riesgo moderada">
      <formula>NOT(ISERROR(SEARCH("riesgo moderada",AV24)))</formula>
    </cfRule>
    <cfRule type="containsText" dxfId="142" priority="209" stopIfTrue="1" operator="containsText" text="Riesgo alta">
      <formula>NOT(ISERROR(SEARCH("Riesgo alta",AV24)))</formula>
    </cfRule>
    <cfRule type="containsText" dxfId="141" priority="210" stopIfTrue="1" operator="containsText" text="Riesgo baja">
      <formula>NOT(ISERROR(SEARCH("Riesgo baja",AV24)))</formula>
    </cfRule>
  </conditionalFormatting>
  <conditionalFormatting sqref="AW15">
    <cfRule type="colorScale" priority="205">
      <colorScale>
        <cfvo type="min"/>
        <cfvo type="percentile" val="50"/>
        <cfvo type="max"/>
        <color rgb="FFF8696B"/>
        <color rgb="FFFFEB84"/>
        <color rgb="FF63BE7B"/>
      </colorScale>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$L$15:$L$17</xm:f>
          </x14:formula1>
          <xm:sqref>J41 J39 J37 J35 J43 J33 J31 J27 J25 J29 UFL983030 TVP983030 TLT983030 TBX983030 SSB983030 SIF983030 RYJ983030 RON983030 RER983030 QUV983030 QKZ983030 QBD983030 PRH983030 PHL983030 OXP983030 ONT983030 ODX983030 NUB983030 NKF983030 NAJ983030 MQN983030 MGR983030 LWV983030 LMZ983030 LDD983030 KTH983030 KJL983030 JZP983030 JPT983030 JFX983030 IWB983030 IMF983030 ICJ983030 HSN983030 HIR983030 GYV983030 GOZ983030 GFD983030 FVH983030 FLL983030 FBP983030 ERT983030 EHX983030 DYB983030 DOF983030 DEJ983030 CUN983030 CKR983030 CAV983030 BQZ983030 BHD983030 AXH983030 ANL983030 ADP983030 TT983030 JX983030 J983030 WWJ917494 WMN917494 WCR917494 VSV917494 VIZ917494 UZD917494 UPH917494 UFL917494 TVP917494 TLT917494 TBX917494 SSB917494 SIF917494 RYJ917494 RON917494 RER917494 QUV917494 QKZ917494 QBD917494 PRH917494 PHL917494 OXP917494 ONT917494 ODX917494 NUB917494 NKF917494 NAJ917494 MQN917494 MGR917494 LWV917494 LMZ917494 LDD917494 KTH917494 KJL917494 JZP917494 JPT917494 JFX917494 IWB917494 IMF917494 ICJ917494 HSN917494 HIR917494 GYV917494 GOZ917494 GFD917494 FVH917494 FLL917494 FBP917494 ERT917494 EHX917494 DYB917494 DOF917494 DEJ917494 CUN917494 CKR917494 CAV917494 BQZ917494 BHD917494 AXH917494 ANL917494 ADP917494 TT917494 JX917494 J917494 WWJ851958 WMN851958 WCR851958 VSV851958 VIZ851958 UZD851958 UPH851958 UFL851958 TVP851958 TLT851958 TBX851958 SSB851958 SIF851958 RYJ851958 RON851958 RER851958 QUV851958 QKZ851958 QBD851958 PRH851958 PHL851958 OXP851958 ONT851958 ODX851958 NUB851958 NKF851958 NAJ851958 MQN851958 MGR851958 LWV851958 LMZ851958 LDD851958 KTH851958 KJL851958 JZP851958 JPT851958 JFX851958 IWB851958 IMF851958 ICJ851958 HSN851958 HIR851958 GYV851958 GOZ851958 GFD851958 FVH851958 FLL851958 FBP851958 ERT851958 EHX851958 DYB851958 DOF851958 DEJ851958 CUN851958 CKR851958 CAV851958 BQZ851958 BHD851958 AXH851958 ANL851958 ADP851958 TT851958 JX851958 J851958 WWJ786422 WMN786422 WCR786422 VSV786422 VIZ786422 UZD786422 UPH786422 UFL786422 TVP786422 TLT786422 TBX786422 SSB786422 SIF786422 RYJ786422 RON786422 RER786422 QUV786422 QKZ786422 QBD786422 PRH786422 PHL786422 OXP786422 ONT786422 ODX786422 NUB786422 NKF786422 NAJ786422 MQN786422 MGR786422 LWV786422 LMZ786422 LDD786422 KTH786422 KJL786422 JZP786422 JPT786422 JFX786422 IWB786422 IMF786422 ICJ786422 HSN786422 HIR786422 GYV786422 GOZ786422 GFD786422 FVH786422 FLL786422 FBP786422 ERT786422 EHX786422 DYB786422 DOF786422 DEJ786422 CUN786422 CKR786422 CAV786422 BQZ786422 BHD786422 AXH786422 ANL786422 ADP786422 TT786422 JX786422 J786422 WWJ720886 WMN720886 WCR720886 VSV720886 VIZ720886 UZD720886 UPH720886 UFL720886 TVP720886 TLT720886 TBX720886 SSB720886 SIF720886 RYJ720886 RON720886 RER720886 QUV720886 QKZ720886 QBD720886 PRH720886 PHL720886 OXP720886 ONT720886 ODX720886 NUB720886 NKF720886 NAJ720886 MQN720886 MGR720886 LWV720886 LMZ720886 LDD720886 KTH720886 KJL720886 JZP720886 JPT720886 JFX720886 IWB720886 IMF720886 ICJ720886 HSN720886 HIR720886 GYV720886 GOZ720886 GFD720886 FVH720886 FLL720886 FBP720886 ERT720886 EHX720886 DYB720886 DOF720886 DEJ720886 CUN720886 CKR720886 CAV720886 BQZ720886 BHD720886 AXH720886 ANL720886 ADP720886 TT720886 JX720886 J720886 WWJ655350 WMN655350 WCR655350 VSV655350 VIZ655350 UZD655350 UPH655350 UFL655350 TVP655350 TLT655350 TBX655350 SSB655350 SIF655350 RYJ655350 RON655350 RER655350 QUV655350 QKZ655350 QBD655350 PRH655350 PHL655350 OXP655350 ONT655350 ODX655350 NUB655350 NKF655350 NAJ655350 MQN655350 MGR655350 LWV655350 LMZ655350 LDD655350 KTH655350 KJL655350 JZP655350 JPT655350 JFX655350 IWB655350 IMF655350 ICJ655350 HSN655350 HIR655350 GYV655350 GOZ655350 GFD655350 FVH655350 FLL655350 FBP655350 ERT655350 EHX655350 DYB655350 DOF655350 DEJ655350 CUN655350 CKR655350 CAV655350 BQZ655350 BHD655350 AXH655350 ANL655350 ADP655350 TT655350 JX655350 J655350 WWJ589814 WMN589814 WCR589814 VSV589814 VIZ589814 UZD589814 UPH589814 UFL589814 TVP589814 TLT589814 TBX589814 SSB589814 SIF589814 RYJ589814 RON589814 RER589814 QUV589814 QKZ589814 QBD589814 PRH589814 PHL589814 OXP589814 ONT589814 ODX589814 NUB589814 NKF589814 NAJ589814 MQN589814 MGR589814 LWV589814 LMZ589814 LDD589814 KTH589814 KJL589814 JZP589814 JPT589814 JFX589814 IWB589814 IMF589814 ICJ589814 HSN589814 HIR589814 GYV589814 GOZ589814 GFD589814 FVH589814 FLL589814 FBP589814 ERT589814 EHX589814 DYB589814 DOF589814 DEJ589814 CUN589814 CKR589814 CAV589814 BQZ589814 BHD589814 AXH589814 ANL589814 ADP589814 TT589814 JX589814 J589814 WWJ524278 WMN524278 WCR524278 VSV524278 VIZ524278 UZD524278 UPH524278 UFL524278 TVP524278 TLT524278 TBX524278 SSB524278 SIF524278 RYJ524278 RON524278 RER524278 QUV524278 QKZ524278 QBD524278 PRH524278 PHL524278 OXP524278 ONT524278 ODX524278 NUB524278 NKF524278 NAJ524278 MQN524278 MGR524278 LWV524278 LMZ524278 LDD524278 KTH524278 KJL524278 JZP524278 JPT524278 JFX524278 IWB524278 IMF524278 ICJ524278 HSN524278 HIR524278 GYV524278 GOZ524278 GFD524278 FVH524278 FLL524278 FBP524278 ERT524278 EHX524278 DYB524278 DOF524278 DEJ524278 CUN524278 CKR524278 CAV524278 BQZ524278 BHD524278 AXH524278 ANL524278 ADP524278 TT524278 JX524278 J524278 WWJ458742 WMN458742 WCR458742 VSV458742 VIZ458742 UZD458742 UPH458742 UFL458742 TVP458742 TLT458742 TBX458742 SSB458742 SIF458742 RYJ458742 RON458742 RER458742 QUV458742 QKZ458742 QBD458742 PRH458742 PHL458742 OXP458742 ONT458742 ODX458742 NUB458742 NKF458742 NAJ458742 MQN458742 MGR458742 LWV458742 LMZ458742 LDD458742 KTH458742 KJL458742 JZP458742 JPT458742 JFX458742 IWB458742 IMF458742 ICJ458742 HSN458742 HIR458742 GYV458742 GOZ458742 GFD458742 FVH458742 FLL458742 FBP458742 ERT458742 EHX458742 DYB458742 DOF458742 DEJ458742 CUN458742 CKR458742 CAV458742 BQZ458742 BHD458742 AXH458742 ANL458742 ADP458742 TT458742 JX458742 J458742 WWJ393206 WMN393206 WCR393206 VSV393206 VIZ393206 UZD393206 UPH393206 UFL393206 TVP393206 TLT393206 TBX393206 SSB393206 SIF393206 RYJ393206 RON393206 RER393206 QUV393206 QKZ393206 QBD393206 PRH393206 PHL393206 OXP393206 ONT393206 ODX393206 NUB393206 NKF393206 NAJ393206 MQN393206 MGR393206 LWV393206 LMZ393206 LDD393206 KTH393206 KJL393206 JZP393206 JPT393206 JFX393206 IWB393206 IMF393206 ICJ393206 HSN393206 HIR393206 GYV393206 GOZ393206 GFD393206 FVH393206 FLL393206 FBP393206 ERT393206 EHX393206 DYB393206 DOF393206 DEJ393206 CUN393206 CKR393206 CAV393206 BQZ393206 BHD393206 AXH393206 ANL393206 ADP393206 TT393206 JX393206 J393206 WWJ327670 WMN327670 WCR327670 VSV327670 VIZ327670 UZD327670 UPH327670 UFL327670 TVP327670 TLT327670 TBX327670 SSB327670 SIF327670 RYJ327670 RON327670 RER327670 QUV327670 QKZ327670 QBD327670 PRH327670 PHL327670 OXP327670 ONT327670 ODX327670 NUB327670 NKF327670 NAJ327670 MQN327670 MGR327670 LWV327670 LMZ327670 LDD327670 KTH327670 KJL327670 JZP327670 JPT327670 JFX327670 IWB327670 IMF327670 ICJ327670 HSN327670 HIR327670 GYV327670 GOZ327670 GFD327670 FVH327670 FLL327670 FBP327670 ERT327670 EHX327670 DYB327670 DOF327670 DEJ327670 CUN327670 CKR327670 CAV327670 BQZ327670 BHD327670 AXH327670 ANL327670 ADP327670 TT327670 JX327670 J327670 WWJ262134 WMN262134 WCR262134 VSV262134 VIZ262134 UZD262134 UPH262134 UFL262134 TVP262134 TLT262134 TBX262134 SSB262134 SIF262134 RYJ262134 RON262134 RER262134 QUV262134 QKZ262134 QBD262134 PRH262134 PHL262134 OXP262134 ONT262134 ODX262134 NUB262134 NKF262134 NAJ262134 MQN262134 MGR262134 LWV262134 LMZ262134 LDD262134 KTH262134 KJL262134 JZP262134 JPT262134 JFX262134 IWB262134 IMF262134 ICJ262134 HSN262134 HIR262134 GYV262134 GOZ262134 GFD262134 FVH262134 FLL262134 FBP262134 ERT262134 EHX262134 DYB262134 DOF262134 DEJ262134 CUN262134 CKR262134 CAV262134 BQZ262134 BHD262134 AXH262134 ANL262134 ADP262134 TT262134 JX262134 J262134 WWJ196598 WMN196598 WCR196598 VSV196598 VIZ196598 UZD196598 UPH196598 UFL196598 TVP196598 TLT196598 TBX196598 SSB196598 SIF196598 RYJ196598 RON196598 RER196598 QUV196598 QKZ196598 QBD196598 PRH196598 PHL196598 OXP196598 ONT196598 ODX196598 NUB196598 NKF196598 NAJ196598 MQN196598 MGR196598 LWV196598 LMZ196598 LDD196598 KTH196598 KJL196598 JZP196598 JPT196598 JFX196598 IWB196598 IMF196598 ICJ196598 HSN196598 HIR196598 GYV196598 GOZ196598 GFD196598 FVH196598 FLL196598 FBP196598 ERT196598 EHX196598 DYB196598 DOF196598 DEJ196598 CUN196598 CKR196598 CAV196598 BQZ196598 BHD196598 AXH196598 ANL196598 ADP196598 TT196598 JX196598 J196598 WWJ131062 WMN131062 WCR131062 VSV131062 VIZ131062 UZD131062 UPH131062 UFL131062 TVP131062 TLT131062 TBX131062 SSB131062 SIF131062 RYJ131062 RON131062 RER131062 QUV131062 QKZ131062 QBD131062 PRH131062 PHL131062 OXP131062 ONT131062 ODX131062 NUB131062 NKF131062 NAJ131062 MQN131062 MGR131062 LWV131062 LMZ131062 LDD131062 KTH131062 KJL131062 JZP131062 JPT131062 JFX131062 IWB131062 IMF131062 ICJ131062 HSN131062 HIR131062 GYV131062 GOZ131062 GFD131062 FVH131062 FLL131062 FBP131062 ERT131062 EHX131062 DYB131062 DOF131062 DEJ131062 CUN131062 CKR131062 CAV131062 BQZ131062 BHD131062 AXH131062 ANL131062 ADP131062 TT131062 JX131062 J131062 WWJ65526 WMN65526 WCR65526 VSV65526 VIZ65526 UZD65526 UPH65526 UFL65526 TVP65526 TLT65526 TBX65526 SSB65526 SIF65526 RYJ65526 RON65526 RER65526 QUV65526 QKZ65526 QBD65526 PRH65526 PHL65526 OXP65526 ONT65526 ODX65526 NUB65526 NKF65526 NAJ65526 MQN65526 MGR65526 LWV65526 LMZ65526 LDD65526 KTH65526 KJL65526 JZP65526 JPT65526 JFX65526 IWB65526 IMF65526 ICJ65526 HSN65526 HIR65526 GYV65526 GOZ65526 GFD65526 FVH65526 FLL65526 FBP65526 ERT65526 EHX65526 DYB65526 DOF65526 DEJ65526 CUN65526 CKR65526 CAV65526 BQZ65526 BHD65526 AXH65526 ANL65526 ADP65526 TT65526 JX65526 J65526 WWJ983028 WMN983028 WCR983028 VSV983028 VIZ983028 UZD983028 UPH983028 UFL983028 TVP983028 TLT983028 TBX983028 SSB983028 SIF983028 RYJ983028 RON983028 RER983028 QUV983028 QKZ983028 QBD983028 PRH983028 PHL983028 OXP983028 ONT983028 ODX983028 NUB983028 NKF983028 NAJ983028 MQN983028 MGR983028 LWV983028 LMZ983028 LDD983028 KTH983028 KJL983028 JZP983028 JPT983028 JFX983028 IWB983028 IMF983028 ICJ983028 HSN983028 HIR983028 GYV983028 GOZ983028 GFD983028 FVH983028 FLL983028 FBP983028 ERT983028 EHX983028 DYB983028 DOF983028 DEJ983028 CUN983028 CKR983028 CAV983028 BQZ983028 BHD983028 AXH983028 ANL983028 ADP983028 TT983028 JX983028 J983028 WWJ917492 WMN917492 WCR917492 VSV917492 VIZ917492 UZD917492 UPH917492 UFL917492 TVP917492 TLT917492 TBX917492 SSB917492 SIF917492 RYJ917492 RON917492 RER917492 QUV917492 QKZ917492 QBD917492 PRH917492 PHL917492 OXP917492 ONT917492 ODX917492 NUB917492 NKF917492 NAJ917492 MQN917492 MGR917492 LWV917492 LMZ917492 LDD917492 KTH917492 KJL917492 JZP917492 JPT917492 JFX917492 IWB917492 IMF917492 ICJ917492 HSN917492 HIR917492 GYV917492 GOZ917492 GFD917492 FVH917492 FLL917492 FBP917492 ERT917492 EHX917492 DYB917492 DOF917492 DEJ917492 CUN917492 CKR917492 CAV917492 BQZ917492 BHD917492 AXH917492 ANL917492 ADP917492 TT917492 JX917492 J917492 WWJ851956 WMN851956 WCR851956 VSV851956 VIZ851956 UZD851956 UPH851956 UFL851956 TVP851956 TLT851956 TBX851956 SSB851956 SIF851956 RYJ851956 RON851956 RER851956 QUV851956 QKZ851956 QBD851956 PRH851956 PHL851956 OXP851956 ONT851956 ODX851956 NUB851956 NKF851956 NAJ851956 MQN851956 MGR851956 LWV851956 LMZ851956 LDD851956 KTH851956 KJL851956 JZP851956 JPT851956 JFX851956 IWB851956 IMF851956 ICJ851956 HSN851956 HIR851956 GYV851956 GOZ851956 GFD851956 FVH851956 FLL851956 FBP851956 ERT851956 EHX851956 DYB851956 DOF851956 DEJ851956 CUN851956 CKR851956 CAV851956 BQZ851956 BHD851956 AXH851956 ANL851956 ADP851956 TT851956 JX851956 J851956 WWJ786420 WMN786420 WCR786420 VSV786420 VIZ786420 UZD786420 UPH786420 UFL786420 TVP786420 TLT786420 TBX786420 SSB786420 SIF786420 RYJ786420 RON786420 RER786420 QUV786420 QKZ786420 QBD786420 PRH786420 PHL786420 OXP786420 ONT786420 ODX786420 NUB786420 NKF786420 NAJ786420 MQN786420 MGR786420 LWV786420 LMZ786420 LDD786420 KTH786420 KJL786420 JZP786420 JPT786420 JFX786420 IWB786420 IMF786420 ICJ786420 HSN786420 HIR786420 GYV786420 GOZ786420 GFD786420 FVH786420 FLL786420 FBP786420 ERT786420 EHX786420 DYB786420 DOF786420 DEJ786420 CUN786420 CKR786420 CAV786420 BQZ786420 BHD786420 AXH786420 ANL786420 ADP786420 TT786420 JX786420 J786420 WWJ720884 WMN720884 WCR720884 VSV720884 VIZ720884 UZD720884 UPH720884 UFL720884 TVP720884 TLT720884 TBX720884 SSB720884 SIF720884 RYJ720884 RON720884 RER720884 QUV720884 QKZ720884 QBD720884 PRH720884 PHL720884 OXP720884 ONT720884 ODX720884 NUB720884 NKF720884 NAJ720884 MQN720884 MGR720884 LWV720884 LMZ720884 LDD720884 KTH720884 KJL720884 JZP720884 JPT720884 JFX720884 IWB720884 IMF720884 ICJ720884 HSN720884 HIR720884 GYV720884 GOZ720884 GFD720884 FVH720884 FLL720884 FBP720884 ERT720884 EHX720884 DYB720884 DOF720884 DEJ720884 CUN720884 CKR720884 CAV720884 BQZ720884 BHD720884 AXH720884 ANL720884 ADP720884 TT720884 JX720884 J720884 WWJ655348 WMN655348 WCR655348 VSV655348 VIZ655348 UZD655348 UPH655348 UFL655348 TVP655348 TLT655348 TBX655348 SSB655348 SIF655348 RYJ655348 RON655348 RER655348 QUV655348 QKZ655348 QBD655348 PRH655348 PHL655348 OXP655348 ONT655348 ODX655348 NUB655348 NKF655348 NAJ655348 MQN655348 MGR655348 LWV655348 LMZ655348 LDD655348 KTH655348 KJL655348 JZP655348 JPT655348 JFX655348 IWB655348 IMF655348 ICJ655348 HSN655348 HIR655348 GYV655348 GOZ655348 GFD655348 FVH655348 FLL655348 FBP655348 ERT655348 EHX655348 DYB655348 DOF655348 DEJ655348 CUN655348 CKR655348 CAV655348 BQZ655348 BHD655348 AXH655348 ANL655348 ADP655348 TT655348 JX655348 J655348 WWJ589812 WMN589812 WCR589812 VSV589812 VIZ589812 UZD589812 UPH589812 UFL589812 TVP589812 TLT589812 TBX589812 SSB589812 SIF589812 RYJ589812 RON589812 RER589812 QUV589812 QKZ589812 QBD589812 PRH589812 PHL589812 OXP589812 ONT589812 ODX589812 NUB589812 NKF589812 NAJ589812 MQN589812 MGR589812 LWV589812 LMZ589812 LDD589812 KTH589812 KJL589812 JZP589812 JPT589812 JFX589812 IWB589812 IMF589812 ICJ589812 HSN589812 HIR589812 GYV589812 GOZ589812 GFD589812 FVH589812 FLL589812 FBP589812 ERT589812 EHX589812 DYB589812 DOF589812 DEJ589812 CUN589812 CKR589812 CAV589812 BQZ589812 BHD589812 AXH589812 ANL589812 ADP589812 TT589812 JX589812 J589812 WWJ524276 WMN524276 WCR524276 VSV524276 VIZ524276 UZD524276 UPH524276 UFL524276 TVP524276 TLT524276 TBX524276 SSB524276 SIF524276 RYJ524276 RON524276 RER524276 QUV524276 QKZ524276 QBD524276 PRH524276 PHL524276 OXP524276 ONT524276 ODX524276 NUB524276 NKF524276 NAJ524276 MQN524276 MGR524276 LWV524276 LMZ524276 LDD524276 KTH524276 KJL524276 JZP524276 JPT524276 JFX524276 IWB524276 IMF524276 ICJ524276 HSN524276 HIR524276 GYV524276 GOZ524276 GFD524276 FVH524276 FLL524276 FBP524276 ERT524276 EHX524276 DYB524276 DOF524276 DEJ524276 CUN524276 CKR524276 CAV524276 BQZ524276 BHD524276 AXH524276 ANL524276 ADP524276 TT524276 JX524276 J524276 WWJ458740 WMN458740 WCR458740 VSV458740 VIZ458740 UZD458740 UPH458740 UFL458740 TVP458740 TLT458740 TBX458740 SSB458740 SIF458740 RYJ458740 RON458740 RER458740 QUV458740 QKZ458740 QBD458740 PRH458740 PHL458740 OXP458740 ONT458740 ODX458740 NUB458740 NKF458740 NAJ458740 MQN458740 MGR458740 LWV458740 LMZ458740 LDD458740 KTH458740 KJL458740 JZP458740 JPT458740 JFX458740 IWB458740 IMF458740 ICJ458740 HSN458740 HIR458740 GYV458740 GOZ458740 GFD458740 FVH458740 FLL458740 FBP458740 ERT458740 EHX458740 DYB458740 DOF458740 DEJ458740 CUN458740 CKR458740 CAV458740 BQZ458740 BHD458740 AXH458740 ANL458740 ADP458740 TT458740 JX458740 J458740 WWJ393204 WMN393204 WCR393204 VSV393204 VIZ393204 UZD393204 UPH393204 UFL393204 TVP393204 TLT393204 TBX393204 SSB393204 SIF393204 RYJ393204 RON393204 RER393204 QUV393204 QKZ393204 QBD393204 PRH393204 PHL393204 OXP393204 ONT393204 ODX393204 NUB393204 NKF393204 NAJ393204 MQN393204 MGR393204 LWV393204 LMZ393204 LDD393204 KTH393204 KJL393204 JZP393204 JPT393204 JFX393204 IWB393204 IMF393204 ICJ393204 HSN393204 HIR393204 GYV393204 GOZ393204 GFD393204 FVH393204 FLL393204 FBP393204 ERT393204 EHX393204 DYB393204 DOF393204 DEJ393204 CUN393204 CKR393204 CAV393204 BQZ393204 BHD393204 AXH393204 ANL393204 ADP393204 TT393204 JX393204 J393204 WWJ327668 WMN327668 WCR327668 VSV327668 VIZ327668 UZD327668 UPH327668 UFL327668 TVP327668 TLT327668 TBX327668 SSB327668 SIF327668 RYJ327668 RON327668 RER327668 QUV327668 QKZ327668 QBD327668 PRH327668 PHL327668 OXP327668 ONT327668 ODX327668 NUB327668 NKF327668 NAJ327668 MQN327668 MGR327668 LWV327668 LMZ327668 LDD327668 KTH327668 KJL327668 JZP327668 JPT327668 JFX327668 IWB327668 IMF327668 ICJ327668 HSN327668 HIR327668 GYV327668 GOZ327668 GFD327668 FVH327668 FLL327668 FBP327668 ERT327668 EHX327668 DYB327668 DOF327668 DEJ327668 CUN327668 CKR327668 CAV327668 BQZ327668 BHD327668 AXH327668 ANL327668 ADP327668 TT327668 JX327668 J327668 WWJ262132 WMN262132 WCR262132 VSV262132 VIZ262132 UZD262132 UPH262132 UFL262132 TVP262132 TLT262132 TBX262132 SSB262132 SIF262132 RYJ262132 RON262132 RER262132 QUV262132 QKZ262132 QBD262132 PRH262132 PHL262132 OXP262132 ONT262132 ODX262132 NUB262132 NKF262132 NAJ262132 MQN262132 MGR262132 LWV262132 LMZ262132 LDD262132 KTH262132 KJL262132 JZP262132 JPT262132 JFX262132 IWB262132 IMF262132 ICJ262132 HSN262132 HIR262132 GYV262132 GOZ262132 GFD262132 FVH262132 FLL262132 FBP262132 ERT262132 EHX262132 DYB262132 DOF262132 DEJ262132 CUN262132 CKR262132 CAV262132 BQZ262132 BHD262132 AXH262132 ANL262132 ADP262132 TT262132 JX262132 J262132 WWJ196596 WMN196596 WCR196596 VSV196596 VIZ196596 UZD196596 UPH196596 UFL196596 TVP196596 TLT196596 TBX196596 SSB196596 SIF196596 RYJ196596 RON196596 RER196596 QUV196596 QKZ196596 QBD196596 PRH196596 PHL196596 OXP196596 ONT196596 ODX196596 NUB196596 NKF196596 NAJ196596 MQN196596 MGR196596 LWV196596 LMZ196596 LDD196596 KTH196596 KJL196596 JZP196596 JPT196596 JFX196596 IWB196596 IMF196596 ICJ196596 HSN196596 HIR196596 GYV196596 GOZ196596 GFD196596 FVH196596 FLL196596 FBP196596 ERT196596 EHX196596 DYB196596 DOF196596 DEJ196596 CUN196596 CKR196596 CAV196596 BQZ196596 BHD196596 AXH196596 ANL196596 ADP196596 TT196596 JX196596 J196596 WWJ131060 WMN131060 WCR131060 VSV131060 VIZ131060 UZD131060 UPH131060 UFL131060 TVP131060 TLT131060 TBX131060 SSB131060 SIF131060 RYJ131060 RON131060 RER131060 QUV131060 QKZ131060 QBD131060 PRH131060 PHL131060 OXP131060 ONT131060 ODX131060 NUB131060 NKF131060 NAJ131060 MQN131060 MGR131060 LWV131060 LMZ131060 LDD131060 KTH131060 KJL131060 JZP131060 JPT131060 JFX131060 IWB131060 IMF131060 ICJ131060 HSN131060 HIR131060 GYV131060 GOZ131060 GFD131060 FVH131060 FLL131060 FBP131060 ERT131060 EHX131060 DYB131060 DOF131060 DEJ131060 CUN131060 CKR131060 CAV131060 BQZ131060 BHD131060 AXH131060 ANL131060 ADP131060 TT131060 JX131060 J131060 WWJ65524 WMN65524 WCR65524 VSV65524 VIZ65524 UZD65524 UPH65524 UFL65524 TVP65524 TLT65524 TBX65524 SSB65524 SIF65524 RYJ65524 RON65524 RER65524 QUV65524 QKZ65524 QBD65524 PRH65524 PHL65524 OXP65524 ONT65524 ODX65524 NUB65524 NKF65524 NAJ65524 MQN65524 MGR65524 LWV65524 LMZ65524 LDD65524 KTH65524 KJL65524 JZP65524 JPT65524 JFX65524 IWB65524 IMF65524 ICJ65524 HSN65524 HIR65524 GYV65524 GOZ65524 GFD65524 FVH65524 FLL65524 FBP65524 ERT65524 EHX65524 DYB65524 DOF65524 DEJ65524 CUN65524 CKR65524 CAV65524 BQZ65524 BHD65524 AXH65524 ANL65524 ADP65524 TT65524 JX65524 J65524 WWJ983030 WWJ983026 WMN983026 WCR983026 VSV983026 VIZ983026 UZD983026 UPH983026 UFL983026 TVP983026 TLT983026 TBX983026 SSB983026 SIF983026 RYJ983026 RON983026 RER983026 QUV983026 QKZ983026 QBD983026 PRH983026 PHL983026 OXP983026 ONT983026 ODX983026 NUB983026 NKF983026 NAJ983026 MQN983026 MGR983026 LWV983026 LMZ983026 LDD983026 KTH983026 KJL983026 JZP983026 JPT983026 JFX983026 IWB983026 IMF983026 ICJ983026 HSN983026 HIR983026 GYV983026 GOZ983026 GFD983026 FVH983026 FLL983026 FBP983026 ERT983026 EHX983026 DYB983026 DOF983026 DEJ983026 CUN983026 CKR983026 CAV983026 BQZ983026 BHD983026 AXH983026 ANL983026 ADP983026 TT983026 JX983026 J983026 WWJ917490 WMN917490 WCR917490 VSV917490 VIZ917490 UZD917490 UPH917490 UFL917490 TVP917490 TLT917490 TBX917490 SSB917490 SIF917490 RYJ917490 RON917490 RER917490 QUV917490 QKZ917490 QBD917490 PRH917490 PHL917490 OXP917490 ONT917490 ODX917490 NUB917490 NKF917490 NAJ917490 MQN917490 MGR917490 LWV917490 LMZ917490 LDD917490 KTH917490 KJL917490 JZP917490 JPT917490 JFX917490 IWB917490 IMF917490 ICJ917490 HSN917490 HIR917490 GYV917490 GOZ917490 GFD917490 FVH917490 FLL917490 FBP917490 ERT917490 EHX917490 DYB917490 DOF917490 DEJ917490 CUN917490 CKR917490 CAV917490 BQZ917490 BHD917490 AXH917490 ANL917490 ADP917490 TT917490 JX917490 J917490 WWJ851954 WMN851954 WCR851954 VSV851954 VIZ851954 UZD851954 UPH851954 UFL851954 TVP851954 TLT851954 TBX851954 SSB851954 SIF851954 RYJ851954 RON851954 RER851954 QUV851954 QKZ851954 QBD851954 PRH851954 PHL851954 OXP851954 ONT851954 ODX851954 NUB851954 NKF851954 NAJ851954 MQN851954 MGR851954 LWV851954 LMZ851954 LDD851954 KTH851954 KJL851954 JZP851954 JPT851954 JFX851954 IWB851954 IMF851954 ICJ851954 HSN851954 HIR851954 GYV851954 GOZ851954 GFD851954 FVH851954 FLL851954 FBP851954 ERT851954 EHX851954 DYB851954 DOF851954 DEJ851954 CUN851954 CKR851954 CAV851954 BQZ851954 BHD851954 AXH851954 ANL851954 ADP851954 TT851954 JX851954 J851954 WWJ786418 WMN786418 WCR786418 VSV786418 VIZ786418 UZD786418 UPH786418 UFL786418 TVP786418 TLT786418 TBX786418 SSB786418 SIF786418 RYJ786418 RON786418 RER786418 QUV786418 QKZ786418 QBD786418 PRH786418 PHL786418 OXP786418 ONT786418 ODX786418 NUB786418 NKF786418 NAJ786418 MQN786418 MGR786418 LWV786418 LMZ786418 LDD786418 KTH786418 KJL786418 JZP786418 JPT786418 JFX786418 IWB786418 IMF786418 ICJ786418 HSN786418 HIR786418 GYV786418 GOZ786418 GFD786418 FVH786418 FLL786418 FBP786418 ERT786418 EHX786418 DYB786418 DOF786418 DEJ786418 CUN786418 CKR786418 CAV786418 BQZ786418 BHD786418 AXH786418 ANL786418 ADP786418 TT786418 JX786418 J786418 WWJ720882 WMN720882 WCR720882 VSV720882 VIZ720882 UZD720882 UPH720882 UFL720882 TVP720882 TLT720882 TBX720882 SSB720882 SIF720882 RYJ720882 RON720882 RER720882 QUV720882 QKZ720882 QBD720882 PRH720882 PHL720882 OXP720882 ONT720882 ODX720882 NUB720882 NKF720882 NAJ720882 MQN720882 MGR720882 LWV720882 LMZ720882 LDD720882 KTH720882 KJL720882 JZP720882 JPT720882 JFX720882 IWB720882 IMF720882 ICJ720882 HSN720882 HIR720882 GYV720882 GOZ720882 GFD720882 FVH720882 FLL720882 FBP720882 ERT720882 EHX720882 DYB720882 DOF720882 DEJ720882 CUN720882 CKR720882 CAV720882 BQZ720882 BHD720882 AXH720882 ANL720882 ADP720882 TT720882 JX720882 J720882 WWJ655346 WMN655346 WCR655346 VSV655346 VIZ655346 UZD655346 UPH655346 UFL655346 TVP655346 TLT655346 TBX655346 SSB655346 SIF655346 RYJ655346 RON655346 RER655346 QUV655346 QKZ655346 QBD655346 PRH655346 PHL655346 OXP655346 ONT655346 ODX655346 NUB655346 NKF655346 NAJ655346 MQN655346 MGR655346 LWV655346 LMZ655346 LDD655346 KTH655346 KJL655346 JZP655346 JPT655346 JFX655346 IWB655346 IMF655346 ICJ655346 HSN655346 HIR655346 GYV655346 GOZ655346 GFD655346 FVH655346 FLL655346 FBP655346 ERT655346 EHX655346 DYB655346 DOF655346 DEJ655346 CUN655346 CKR655346 CAV655346 BQZ655346 BHD655346 AXH655346 ANL655346 ADP655346 TT655346 JX655346 J655346 WWJ589810 WMN589810 WCR589810 VSV589810 VIZ589810 UZD589810 UPH589810 UFL589810 TVP589810 TLT589810 TBX589810 SSB589810 SIF589810 RYJ589810 RON589810 RER589810 QUV589810 QKZ589810 QBD589810 PRH589810 PHL589810 OXP589810 ONT589810 ODX589810 NUB589810 NKF589810 NAJ589810 MQN589810 MGR589810 LWV589810 LMZ589810 LDD589810 KTH589810 KJL589810 JZP589810 JPT589810 JFX589810 IWB589810 IMF589810 ICJ589810 HSN589810 HIR589810 GYV589810 GOZ589810 GFD589810 FVH589810 FLL589810 FBP589810 ERT589810 EHX589810 DYB589810 DOF589810 DEJ589810 CUN589810 CKR589810 CAV589810 BQZ589810 BHD589810 AXH589810 ANL589810 ADP589810 TT589810 JX589810 J589810 WWJ524274 WMN524274 WCR524274 VSV524274 VIZ524274 UZD524274 UPH524274 UFL524274 TVP524274 TLT524274 TBX524274 SSB524274 SIF524274 RYJ524274 RON524274 RER524274 QUV524274 QKZ524274 QBD524274 PRH524274 PHL524274 OXP524274 ONT524274 ODX524274 NUB524274 NKF524274 NAJ524274 MQN524274 MGR524274 LWV524274 LMZ524274 LDD524274 KTH524274 KJL524274 JZP524274 JPT524274 JFX524274 IWB524274 IMF524274 ICJ524274 HSN524274 HIR524274 GYV524274 GOZ524274 GFD524274 FVH524274 FLL524274 FBP524274 ERT524274 EHX524274 DYB524274 DOF524274 DEJ524274 CUN524274 CKR524274 CAV524274 BQZ524274 BHD524274 AXH524274 ANL524274 ADP524274 TT524274 JX524274 J524274 WWJ458738 WMN458738 WCR458738 VSV458738 VIZ458738 UZD458738 UPH458738 UFL458738 TVP458738 TLT458738 TBX458738 SSB458738 SIF458738 RYJ458738 RON458738 RER458738 QUV458738 QKZ458738 QBD458738 PRH458738 PHL458738 OXP458738 ONT458738 ODX458738 NUB458738 NKF458738 NAJ458738 MQN458738 MGR458738 LWV458738 LMZ458738 LDD458738 KTH458738 KJL458738 JZP458738 JPT458738 JFX458738 IWB458738 IMF458738 ICJ458738 HSN458738 HIR458738 GYV458738 GOZ458738 GFD458738 FVH458738 FLL458738 FBP458738 ERT458738 EHX458738 DYB458738 DOF458738 DEJ458738 CUN458738 CKR458738 CAV458738 BQZ458738 BHD458738 AXH458738 ANL458738 ADP458738 TT458738 JX458738 J458738 WWJ393202 WMN393202 WCR393202 VSV393202 VIZ393202 UZD393202 UPH393202 UFL393202 TVP393202 TLT393202 TBX393202 SSB393202 SIF393202 RYJ393202 RON393202 RER393202 QUV393202 QKZ393202 QBD393202 PRH393202 PHL393202 OXP393202 ONT393202 ODX393202 NUB393202 NKF393202 NAJ393202 MQN393202 MGR393202 LWV393202 LMZ393202 LDD393202 KTH393202 KJL393202 JZP393202 JPT393202 JFX393202 IWB393202 IMF393202 ICJ393202 HSN393202 HIR393202 GYV393202 GOZ393202 GFD393202 FVH393202 FLL393202 FBP393202 ERT393202 EHX393202 DYB393202 DOF393202 DEJ393202 CUN393202 CKR393202 CAV393202 BQZ393202 BHD393202 AXH393202 ANL393202 ADP393202 TT393202 JX393202 J393202 WWJ327666 WMN327666 WCR327666 VSV327666 VIZ327666 UZD327666 UPH327666 UFL327666 TVP327666 TLT327666 TBX327666 SSB327666 SIF327666 RYJ327666 RON327666 RER327666 QUV327666 QKZ327666 QBD327666 PRH327666 PHL327666 OXP327666 ONT327666 ODX327666 NUB327666 NKF327666 NAJ327666 MQN327666 MGR327666 LWV327666 LMZ327666 LDD327666 KTH327666 KJL327666 JZP327666 JPT327666 JFX327666 IWB327666 IMF327666 ICJ327666 HSN327666 HIR327666 GYV327666 GOZ327666 GFD327666 FVH327666 FLL327666 FBP327666 ERT327666 EHX327666 DYB327666 DOF327666 DEJ327666 CUN327666 CKR327666 CAV327666 BQZ327666 BHD327666 AXH327666 ANL327666 ADP327666 TT327666 JX327666 J327666 WWJ262130 WMN262130 WCR262130 VSV262130 VIZ262130 UZD262130 UPH262130 UFL262130 TVP262130 TLT262130 TBX262130 SSB262130 SIF262130 RYJ262130 RON262130 RER262130 QUV262130 QKZ262130 QBD262130 PRH262130 PHL262130 OXP262130 ONT262130 ODX262130 NUB262130 NKF262130 NAJ262130 MQN262130 MGR262130 LWV262130 LMZ262130 LDD262130 KTH262130 KJL262130 JZP262130 JPT262130 JFX262130 IWB262130 IMF262130 ICJ262130 HSN262130 HIR262130 GYV262130 GOZ262130 GFD262130 FVH262130 FLL262130 FBP262130 ERT262130 EHX262130 DYB262130 DOF262130 DEJ262130 CUN262130 CKR262130 CAV262130 BQZ262130 BHD262130 AXH262130 ANL262130 ADP262130 TT262130 JX262130 J262130 WWJ196594 WMN196594 WCR196594 VSV196594 VIZ196594 UZD196594 UPH196594 UFL196594 TVP196594 TLT196594 TBX196594 SSB196594 SIF196594 RYJ196594 RON196594 RER196594 QUV196594 QKZ196594 QBD196594 PRH196594 PHL196594 OXP196594 ONT196594 ODX196594 NUB196594 NKF196594 NAJ196594 MQN196594 MGR196594 LWV196594 LMZ196594 LDD196594 KTH196594 KJL196594 JZP196594 JPT196594 JFX196594 IWB196594 IMF196594 ICJ196594 HSN196594 HIR196594 GYV196594 GOZ196594 GFD196594 FVH196594 FLL196594 FBP196594 ERT196594 EHX196594 DYB196594 DOF196594 DEJ196594 CUN196594 CKR196594 CAV196594 BQZ196594 BHD196594 AXH196594 ANL196594 ADP196594 TT196594 JX196594 J196594 WWJ131058 WMN131058 WCR131058 VSV131058 VIZ131058 UZD131058 UPH131058 UFL131058 TVP131058 TLT131058 TBX131058 SSB131058 SIF131058 RYJ131058 RON131058 RER131058 QUV131058 QKZ131058 QBD131058 PRH131058 PHL131058 OXP131058 ONT131058 ODX131058 NUB131058 NKF131058 NAJ131058 MQN131058 MGR131058 LWV131058 LMZ131058 LDD131058 KTH131058 KJL131058 JZP131058 JPT131058 JFX131058 IWB131058 IMF131058 ICJ131058 HSN131058 HIR131058 GYV131058 GOZ131058 GFD131058 FVH131058 FLL131058 FBP131058 ERT131058 EHX131058 DYB131058 DOF131058 DEJ131058 CUN131058 CKR131058 CAV131058 BQZ131058 BHD131058 AXH131058 ANL131058 ADP131058 TT131058 JX131058 J131058 WWJ65522 WMN65522 WCR65522 VSV65522 VIZ65522 UZD65522 UPH65522 UFL65522 TVP65522 TLT65522 TBX65522 SSB65522 SIF65522 RYJ65522 RON65522 RER65522 QUV65522 QKZ65522 QBD65522 PRH65522 PHL65522 OXP65522 ONT65522 ODX65522 NUB65522 NKF65522 NAJ65522 MQN65522 MGR65522 LWV65522 LMZ65522 LDD65522 KTH65522 KJL65522 JZP65522 JPT65522 JFX65522 IWB65522 IMF65522 ICJ65522 HSN65522 HIR65522 GYV65522 GOZ65522 GFD65522 FVH65522 FLL65522 FBP65522 ERT65522 EHX65522 DYB65522 DOF65522 DEJ65522 CUN65522 CKR65522 CAV65522 BQZ65522 BHD65522 AXH65522 ANL65522 ADP65522 TT65522 JX65522 J65522 WMN983030 WWJ983032 WMN983032 WCR983032 VSV983032 VIZ983032 UZD983032 UPH983032 UFL983032 TVP983032 TLT983032 TBX983032 SSB983032 SIF983032 RYJ983032 RON983032 RER983032 QUV983032 QKZ983032 QBD983032 PRH983032 PHL983032 OXP983032 ONT983032 ODX983032 NUB983032 NKF983032 NAJ983032 MQN983032 MGR983032 LWV983032 LMZ983032 LDD983032 KTH983032 KJL983032 JZP983032 JPT983032 JFX983032 IWB983032 IMF983032 ICJ983032 HSN983032 HIR983032 GYV983032 GOZ983032 GFD983032 FVH983032 FLL983032 FBP983032 ERT983032 EHX983032 DYB983032 DOF983032 DEJ983032 CUN983032 CKR983032 CAV983032 BQZ983032 BHD983032 AXH983032 ANL983032 ADP983032 TT983032 JX983032 J983032 WWJ917496 WMN917496 WCR917496 VSV917496 VIZ917496 UZD917496 UPH917496 UFL917496 TVP917496 TLT917496 TBX917496 SSB917496 SIF917496 RYJ917496 RON917496 RER917496 QUV917496 QKZ917496 QBD917496 PRH917496 PHL917496 OXP917496 ONT917496 ODX917496 NUB917496 NKF917496 NAJ917496 MQN917496 MGR917496 LWV917496 LMZ917496 LDD917496 KTH917496 KJL917496 JZP917496 JPT917496 JFX917496 IWB917496 IMF917496 ICJ917496 HSN917496 HIR917496 GYV917496 GOZ917496 GFD917496 FVH917496 FLL917496 FBP917496 ERT917496 EHX917496 DYB917496 DOF917496 DEJ917496 CUN917496 CKR917496 CAV917496 BQZ917496 BHD917496 AXH917496 ANL917496 ADP917496 TT917496 JX917496 J917496 WWJ851960 WMN851960 WCR851960 VSV851960 VIZ851960 UZD851960 UPH851960 UFL851960 TVP851960 TLT851960 TBX851960 SSB851960 SIF851960 RYJ851960 RON851960 RER851960 QUV851960 QKZ851960 QBD851960 PRH851960 PHL851960 OXP851960 ONT851960 ODX851960 NUB851960 NKF851960 NAJ851960 MQN851960 MGR851960 LWV851960 LMZ851960 LDD851960 KTH851960 KJL851960 JZP851960 JPT851960 JFX851960 IWB851960 IMF851960 ICJ851960 HSN851960 HIR851960 GYV851960 GOZ851960 GFD851960 FVH851960 FLL851960 FBP851960 ERT851960 EHX851960 DYB851960 DOF851960 DEJ851960 CUN851960 CKR851960 CAV851960 BQZ851960 BHD851960 AXH851960 ANL851960 ADP851960 TT851960 JX851960 J851960 WWJ786424 WMN786424 WCR786424 VSV786424 VIZ786424 UZD786424 UPH786424 UFL786424 TVP786424 TLT786424 TBX786424 SSB786424 SIF786424 RYJ786424 RON786424 RER786424 QUV786424 QKZ786424 QBD786424 PRH786424 PHL786424 OXP786424 ONT786424 ODX786424 NUB786424 NKF786424 NAJ786424 MQN786424 MGR786424 LWV786424 LMZ786424 LDD786424 KTH786424 KJL786424 JZP786424 JPT786424 JFX786424 IWB786424 IMF786424 ICJ786424 HSN786424 HIR786424 GYV786424 GOZ786424 GFD786424 FVH786424 FLL786424 FBP786424 ERT786424 EHX786424 DYB786424 DOF786424 DEJ786424 CUN786424 CKR786424 CAV786424 BQZ786424 BHD786424 AXH786424 ANL786424 ADP786424 TT786424 JX786424 J786424 WWJ720888 WMN720888 WCR720888 VSV720888 VIZ720888 UZD720888 UPH720888 UFL720888 TVP720888 TLT720888 TBX720888 SSB720888 SIF720888 RYJ720888 RON720888 RER720888 QUV720888 QKZ720888 QBD720888 PRH720888 PHL720888 OXP720888 ONT720888 ODX720888 NUB720888 NKF720888 NAJ720888 MQN720888 MGR720888 LWV720888 LMZ720888 LDD720888 KTH720888 KJL720888 JZP720888 JPT720888 JFX720888 IWB720888 IMF720888 ICJ720888 HSN720888 HIR720888 GYV720888 GOZ720888 GFD720888 FVH720888 FLL720888 FBP720888 ERT720888 EHX720888 DYB720888 DOF720888 DEJ720888 CUN720888 CKR720888 CAV720888 BQZ720888 BHD720888 AXH720888 ANL720888 ADP720888 TT720888 JX720888 J720888 WWJ655352 WMN655352 WCR655352 VSV655352 VIZ655352 UZD655352 UPH655352 UFL655352 TVP655352 TLT655352 TBX655352 SSB655352 SIF655352 RYJ655352 RON655352 RER655352 QUV655352 QKZ655352 QBD655352 PRH655352 PHL655352 OXP655352 ONT655352 ODX655352 NUB655352 NKF655352 NAJ655352 MQN655352 MGR655352 LWV655352 LMZ655352 LDD655352 KTH655352 KJL655352 JZP655352 JPT655352 JFX655352 IWB655352 IMF655352 ICJ655352 HSN655352 HIR655352 GYV655352 GOZ655352 GFD655352 FVH655352 FLL655352 FBP655352 ERT655352 EHX655352 DYB655352 DOF655352 DEJ655352 CUN655352 CKR655352 CAV655352 BQZ655352 BHD655352 AXH655352 ANL655352 ADP655352 TT655352 JX655352 J655352 WWJ589816 WMN589816 WCR589816 VSV589816 VIZ589816 UZD589816 UPH589816 UFL589816 TVP589816 TLT589816 TBX589816 SSB589816 SIF589816 RYJ589816 RON589816 RER589816 QUV589816 QKZ589816 QBD589816 PRH589816 PHL589816 OXP589816 ONT589816 ODX589816 NUB589816 NKF589816 NAJ589816 MQN589816 MGR589816 LWV589816 LMZ589816 LDD589816 KTH589816 KJL589816 JZP589816 JPT589816 JFX589816 IWB589816 IMF589816 ICJ589816 HSN589816 HIR589816 GYV589816 GOZ589816 GFD589816 FVH589816 FLL589816 FBP589816 ERT589816 EHX589816 DYB589816 DOF589816 DEJ589816 CUN589816 CKR589816 CAV589816 BQZ589816 BHD589816 AXH589816 ANL589816 ADP589816 TT589816 JX589816 J589816 WWJ524280 WMN524280 WCR524280 VSV524280 VIZ524280 UZD524280 UPH524280 UFL524280 TVP524280 TLT524280 TBX524280 SSB524280 SIF524280 RYJ524280 RON524280 RER524280 QUV524280 QKZ524280 QBD524280 PRH524280 PHL524280 OXP524280 ONT524280 ODX524280 NUB524280 NKF524280 NAJ524280 MQN524280 MGR524280 LWV524280 LMZ524280 LDD524280 KTH524280 KJL524280 JZP524280 JPT524280 JFX524280 IWB524280 IMF524280 ICJ524280 HSN524280 HIR524280 GYV524280 GOZ524280 GFD524280 FVH524280 FLL524280 FBP524280 ERT524280 EHX524280 DYB524280 DOF524280 DEJ524280 CUN524280 CKR524280 CAV524280 BQZ524280 BHD524280 AXH524280 ANL524280 ADP524280 TT524280 JX524280 J524280 WWJ458744 WMN458744 WCR458744 VSV458744 VIZ458744 UZD458744 UPH458744 UFL458744 TVP458744 TLT458744 TBX458744 SSB458744 SIF458744 RYJ458744 RON458744 RER458744 QUV458744 QKZ458744 QBD458744 PRH458744 PHL458744 OXP458744 ONT458744 ODX458744 NUB458744 NKF458744 NAJ458744 MQN458744 MGR458744 LWV458744 LMZ458744 LDD458744 KTH458744 KJL458744 JZP458744 JPT458744 JFX458744 IWB458744 IMF458744 ICJ458744 HSN458744 HIR458744 GYV458744 GOZ458744 GFD458744 FVH458744 FLL458744 FBP458744 ERT458744 EHX458744 DYB458744 DOF458744 DEJ458744 CUN458744 CKR458744 CAV458744 BQZ458744 BHD458744 AXH458744 ANL458744 ADP458744 TT458744 JX458744 J458744 WWJ393208 WMN393208 WCR393208 VSV393208 VIZ393208 UZD393208 UPH393208 UFL393208 TVP393208 TLT393208 TBX393208 SSB393208 SIF393208 RYJ393208 RON393208 RER393208 QUV393208 QKZ393208 QBD393208 PRH393208 PHL393208 OXP393208 ONT393208 ODX393208 NUB393208 NKF393208 NAJ393208 MQN393208 MGR393208 LWV393208 LMZ393208 LDD393208 KTH393208 KJL393208 JZP393208 JPT393208 JFX393208 IWB393208 IMF393208 ICJ393208 HSN393208 HIR393208 GYV393208 GOZ393208 GFD393208 FVH393208 FLL393208 FBP393208 ERT393208 EHX393208 DYB393208 DOF393208 DEJ393208 CUN393208 CKR393208 CAV393208 BQZ393208 BHD393208 AXH393208 ANL393208 ADP393208 TT393208 JX393208 J393208 WWJ327672 WMN327672 WCR327672 VSV327672 VIZ327672 UZD327672 UPH327672 UFL327672 TVP327672 TLT327672 TBX327672 SSB327672 SIF327672 RYJ327672 RON327672 RER327672 QUV327672 QKZ327672 QBD327672 PRH327672 PHL327672 OXP327672 ONT327672 ODX327672 NUB327672 NKF327672 NAJ327672 MQN327672 MGR327672 LWV327672 LMZ327672 LDD327672 KTH327672 KJL327672 JZP327672 JPT327672 JFX327672 IWB327672 IMF327672 ICJ327672 HSN327672 HIR327672 GYV327672 GOZ327672 GFD327672 FVH327672 FLL327672 FBP327672 ERT327672 EHX327672 DYB327672 DOF327672 DEJ327672 CUN327672 CKR327672 CAV327672 BQZ327672 BHD327672 AXH327672 ANL327672 ADP327672 TT327672 JX327672 J327672 WWJ262136 WMN262136 WCR262136 VSV262136 VIZ262136 UZD262136 UPH262136 UFL262136 TVP262136 TLT262136 TBX262136 SSB262136 SIF262136 RYJ262136 RON262136 RER262136 QUV262136 QKZ262136 QBD262136 PRH262136 PHL262136 OXP262136 ONT262136 ODX262136 NUB262136 NKF262136 NAJ262136 MQN262136 MGR262136 LWV262136 LMZ262136 LDD262136 KTH262136 KJL262136 JZP262136 JPT262136 JFX262136 IWB262136 IMF262136 ICJ262136 HSN262136 HIR262136 GYV262136 GOZ262136 GFD262136 FVH262136 FLL262136 FBP262136 ERT262136 EHX262136 DYB262136 DOF262136 DEJ262136 CUN262136 CKR262136 CAV262136 BQZ262136 BHD262136 AXH262136 ANL262136 ADP262136 TT262136 JX262136 J262136 WWJ196600 WMN196600 WCR196600 VSV196600 VIZ196600 UZD196600 UPH196600 UFL196600 TVP196600 TLT196600 TBX196600 SSB196600 SIF196600 RYJ196600 RON196600 RER196600 QUV196600 QKZ196600 QBD196600 PRH196600 PHL196600 OXP196600 ONT196600 ODX196600 NUB196600 NKF196600 NAJ196600 MQN196600 MGR196600 LWV196600 LMZ196600 LDD196600 KTH196600 KJL196600 JZP196600 JPT196600 JFX196600 IWB196600 IMF196600 ICJ196600 HSN196600 HIR196600 GYV196600 GOZ196600 GFD196600 FVH196600 FLL196600 FBP196600 ERT196600 EHX196600 DYB196600 DOF196600 DEJ196600 CUN196600 CKR196600 CAV196600 BQZ196600 BHD196600 AXH196600 ANL196600 ADP196600 TT196600 JX196600 J196600 WWJ131064 WMN131064 WCR131064 VSV131064 VIZ131064 UZD131064 UPH131064 UFL131064 TVP131064 TLT131064 TBX131064 SSB131064 SIF131064 RYJ131064 RON131064 RER131064 QUV131064 QKZ131064 QBD131064 PRH131064 PHL131064 OXP131064 ONT131064 ODX131064 NUB131064 NKF131064 NAJ131064 MQN131064 MGR131064 LWV131064 LMZ131064 LDD131064 KTH131064 KJL131064 JZP131064 JPT131064 JFX131064 IWB131064 IMF131064 ICJ131064 HSN131064 HIR131064 GYV131064 GOZ131064 GFD131064 FVH131064 FLL131064 FBP131064 ERT131064 EHX131064 DYB131064 DOF131064 DEJ131064 CUN131064 CKR131064 CAV131064 BQZ131064 BHD131064 AXH131064 ANL131064 ADP131064 TT131064 JX131064 J131064 WWJ65528 WMN65528 WCR65528 VSV65528 VIZ65528 UZD65528 UPH65528 UFL65528 TVP65528 TLT65528 TBX65528 SSB65528 SIF65528 RYJ65528 RON65528 RER65528 QUV65528 QKZ65528 QBD65528 PRH65528 PHL65528 OXP65528 ONT65528 ODX65528 NUB65528 NKF65528 NAJ65528 MQN65528 MGR65528 LWV65528 LMZ65528 LDD65528 KTH65528 KJL65528 JZP65528 JPT65528 JFX65528 IWB65528 IMF65528 ICJ65528 HSN65528 HIR65528 GYV65528 GOZ65528 GFD65528 FVH65528 FLL65528 FBP65528 ERT65528 EHX65528 DYB65528 DOF65528 DEJ65528 CUN65528 CKR65528 CAV65528 BQZ65528 BHD65528 AXH65528 ANL65528 ADP65528 TT65528 JX65528 J65528 WWJ983024 WMN983024 WCR983024 VSV983024 VIZ983024 UZD983024 UPH983024 UFL983024 TVP983024 TLT983024 TBX983024 SSB983024 SIF983024 RYJ983024 RON983024 RER983024 QUV983024 QKZ983024 QBD983024 PRH983024 PHL983024 OXP983024 ONT983024 ODX983024 NUB983024 NKF983024 NAJ983024 MQN983024 MGR983024 LWV983024 LMZ983024 LDD983024 KTH983024 KJL983024 JZP983024 JPT983024 JFX983024 IWB983024 IMF983024 ICJ983024 HSN983024 HIR983024 GYV983024 GOZ983024 GFD983024 FVH983024 FLL983024 FBP983024 ERT983024 EHX983024 DYB983024 DOF983024 DEJ983024 CUN983024 CKR983024 CAV983024 BQZ983024 BHD983024 AXH983024 ANL983024 ADP983024 TT983024 JX983024 J983024 WWJ917488 WMN917488 WCR917488 VSV917488 VIZ917488 UZD917488 UPH917488 UFL917488 TVP917488 TLT917488 TBX917488 SSB917488 SIF917488 RYJ917488 RON917488 RER917488 QUV917488 QKZ917488 QBD917488 PRH917488 PHL917488 OXP917488 ONT917488 ODX917488 NUB917488 NKF917488 NAJ917488 MQN917488 MGR917488 LWV917488 LMZ917488 LDD917488 KTH917488 KJL917488 JZP917488 JPT917488 JFX917488 IWB917488 IMF917488 ICJ917488 HSN917488 HIR917488 GYV917488 GOZ917488 GFD917488 FVH917488 FLL917488 FBP917488 ERT917488 EHX917488 DYB917488 DOF917488 DEJ917488 CUN917488 CKR917488 CAV917488 BQZ917488 BHD917488 AXH917488 ANL917488 ADP917488 TT917488 JX917488 J917488 WWJ851952 WMN851952 WCR851952 VSV851952 VIZ851952 UZD851952 UPH851952 UFL851952 TVP851952 TLT851952 TBX851952 SSB851952 SIF851952 RYJ851952 RON851952 RER851952 QUV851952 QKZ851952 QBD851952 PRH851952 PHL851952 OXP851952 ONT851952 ODX851952 NUB851952 NKF851952 NAJ851952 MQN851952 MGR851952 LWV851952 LMZ851952 LDD851952 KTH851952 KJL851952 JZP851952 JPT851952 JFX851952 IWB851952 IMF851952 ICJ851952 HSN851952 HIR851952 GYV851952 GOZ851952 GFD851952 FVH851952 FLL851952 FBP851952 ERT851952 EHX851952 DYB851952 DOF851952 DEJ851952 CUN851952 CKR851952 CAV851952 BQZ851952 BHD851952 AXH851952 ANL851952 ADP851952 TT851952 JX851952 J851952 WWJ786416 WMN786416 WCR786416 VSV786416 VIZ786416 UZD786416 UPH786416 UFL786416 TVP786416 TLT786416 TBX786416 SSB786416 SIF786416 RYJ786416 RON786416 RER786416 QUV786416 QKZ786416 QBD786416 PRH786416 PHL786416 OXP786416 ONT786416 ODX786416 NUB786416 NKF786416 NAJ786416 MQN786416 MGR786416 LWV786416 LMZ786416 LDD786416 KTH786416 KJL786416 JZP786416 JPT786416 JFX786416 IWB786416 IMF786416 ICJ786416 HSN786416 HIR786416 GYV786416 GOZ786416 GFD786416 FVH786416 FLL786416 FBP786416 ERT786416 EHX786416 DYB786416 DOF786416 DEJ786416 CUN786416 CKR786416 CAV786416 BQZ786416 BHD786416 AXH786416 ANL786416 ADP786416 TT786416 JX786416 J786416 WWJ720880 WMN720880 WCR720880 VSV720880 VIZ720880 UZD720880 UPH720880 UFL720880 TVP720880 TLT720880 TBX720880 SSB720880 SIF720880 RYJ720880 RON720880 RER720880 QUV720880 QKZ720880 QBD720880 PRH720880 PHL720880 OXP720880 ONT720880 ODX720880 NUB720880 NKF720880 NAJ720880 MQN720880 MGR720880 LWV720880 LMZ720880 LDD720880 KTH720880 KJL720880 JZP720880 JPT720880 JFX720880 IWB720880 IMF720880 ICJ720880 HSN720880 HIR720880 GYV720880 GOZ720880 GFD720880 FVH720880 FLL720880 FBP720880 ERT720880 EHX720880 DYB720880 DOF720880 DEJ720880 CUN720880 CKR720880 CAV720880 BQZ720880 BHD720880 AXH720880 ANL720880 ADP720880 TT720880 JX720880 J720880 WWJ655344 WMN655344 WCR655344 VSV655344 VIZ655344 UZD655344 UPH655344 UFL655344 TVP655344 TLT655344 TBX655344 SSB655344 SIF655344 RYJ655344 RON655344 RER655344 QUV655344 QKZ655344 QBD655344 PRH655344 PHL655344 OXP655344 ONT655344 ODX655344 NUB655344 NKF655344 NAJ655344 MQN655344 MGR655344 LWV655344 LMZ655344 LDD655344 KTH655344 KJL655344 JZP655344 JPT655344 JFX655344 IWB655344 IMF655344 ICJ655344 HSN655344 HIR655344 GYV655344 GOZ655344 GFD655344 FVH655344 FLL655344 FBP655344 ERT655344 EHX655344 DYB655344 DOF655344 DEJ655344 CUN655344 CKR655344 CAV655344 BQZ655344 BHD655344 AXH655344 ANL655344 ADP655344 TT655344 JX655344 J655344 WWJ589808 WMN589808 WCR589808 VSV589808 VIZ589808 UZD589808 UPH589808 UFL589808 TVP589808 TLT589808 TBX589808 SSB589808 SIF589808 RYJ589808 RON589808 RER589808 QUV589808 QKZ589808 QBD589808 PRH589808 PHL589808 OXP589808 ONT589808 ODX589808 NUB589808 NKF589808 NAJ589808 MQN589808 MGR589808 LWV589808 LMZ589808 LDD589808 KTH589808 KJL589808 JZP589808 JPT589808 JFX589808 IWB589808 IMF589808 ICJ589808 HSN589808 HIR589808 GYV589808 GOZ589808 GFD589808 FVH589808 FLL589808 FBP589808 ERT589808 EHX589808 DYB589808 DOF589808 DEJ589808 CUN589808 CKR589808 CAV589808 BQZ589808 BHD589808 AXH589808 ANL589808 ADP589808 TT589808 JX589808 J589808 WWJ524272 WMN524272 WCR524272 VSV524272 VIZ524272 UZD524272 UPH524272 UFL524272 TVP524272 TLT524272 TBX524272 SSB524272 SIF524272 RYJ524272 RON524272 RER524272 QUV524272 QKZ524272 QBD524272 PRH524272 PHL524272 OXP524272 ONT524272 ODX524272 NUB524272 NKF524272 NAJ524272 MQN524272 MGR524272 LWV524272 LMZ524272 LDD524272 KTH524272 KJL524272 JZP524272 JPT524272 JFX524272 IWB524272 IMF524272 ICJ524272 HSN524272 HIR524272 GYV524272 GOZ524272 GFD524272 FVH524272 FLL524272 FBP524272 ERT524272 EHX524272 DYB524272 DOF524272 DEJ524272 CUN524272 CKR524272 CAV524272 BQZ524272 BHD524272 AXH524272 ANL524272 ADP524272 TT524272 JX524272 J524272 WWJ458736 WMN458736 WCR458736 VSV458736 VIZ458736 UZD458736 UPH458736 UFL458736 TVP458736 TLT458736 TBX458736 SSB458736 SIF458736 RYJ458736 RON458736 RER458736 QUV458736 QKZ458736 QBD458736 PRH458736 PHL458736 OXP458736 ONT458736 ODX458736 NUB458736 NKF458736 NAJ458736 MQN458736 MGR458736 LWV458736 LMZ458736 LDD458736 KTH458736 KJL458736 JZP458736 JPT458736 JFX458736 IWB458736 IMF458736 ICJ458736 HSN458736 HIR458736 GYV458736 GOZ458736 GFD458736 FVH458736 FLL458736 FBP458736 ERT458736 EHX458736 DYB458736 DOF458736 DEJ458736 CUN458736 CKR458736 CAV458736 BQZ458736 BHD458736 AXH458736 ANL458736 ADP458736 TT458736 JX458736 J458736 WWJ393200 WMN393200 WCR393200 VSV393200 VIZ393200 UZD393200 UPH393200 UFL393200 TVP393200 TLT393200 TBX393200 SSB393200 SIF393200 RYJ393200 RON393200 RER393200 QUV393200 QKZ393200 QBD393200 PRH393200 PHL393200 OXP393200 ONT393200 ODX393200 NUB393200 NKF393200 NAJ393200 MQN393200 MGR393200 LWV393200 LMZ393200 LDD393200 KTH393200 KJL393200 JZP393200 JPT393200 JFX393200 IWB393200 IMF393200 ICJ393200 HSN393200 HIR393200 GYV393200 GOZ393200 GFD393200 FVH393200 FLL393200 FBP393200 ERT393200 EHX393200 DYB393200 DOF393200 DEJ393200 CUN393200 CKR393200 CAV393200 BQZ393200 BHD393200 AXH393200 ANL393200 ADP393200 TT393200 JX393200 J393200 WWJ327664 WMN327664 WCR327664 VSV327664 VIZ327664 UZD327664 UPH327664 UFL327664 TVP327664 TLT327664 TBX327664 SSB327664 SIF327664 RYJ327664 RON327664 RER327664 QUV327664 QKZ327664 QBD327664 PRH327664 PHL327664 OXP327664 ONT327664 ODX327664 NUB327664 NKF327664 NAJ327664 MQN327664 MGR327664 LWV327664 LMZ327664 LDD327664 KTH327664 KJL327664 JZP327664 JPT327664 JFX327664 IWB327664 IMF327664 ICJ327664 HSN327664 HIR327664 GYV327664 GOZ327664 GFD327664 FVH327664 FLL327664 FBP327664 ERT327664 EHX327664 DYB327664 DOF327664 DEJ327664 CUN327664 CKR327664 CAV327664 BQZ327664 BHD327664 AXH327664 ANL327664 ADP327664 TT327664 JX327664 J327664 WWJ262128 WMN262128 WCR262128 VSV262128 VIZ262128 UZD262128 UPH262128 UFL262128 TVP262128 TLT262128 TBX262128 SSB262128 SIF262128 RYJ262128 RON262128 RER262128 QUV262128 QKZ262128 QBD262128 PRH262128 PHL262128 OXP262128 ONT262128 ODX262128 NUB262128 NKF262128 NAJ262128 MQN262128 MGR262128 LWV262128 LMZ262128 LDD262128 KTH262128 KJL262128 JZP262128 JPT262128 JFX262128 IWB262128 IMF262128 ICJ262128 HSN262128 HIR262128 GYV262128 GOZ262128 GFD262128 FVH262128 FLL262128 FBP262128 ERT262128 EHX262128 DYB262128 DOF262128 DEJ262128 CUN262128 CKR262128 CAV262128 BQZ262128 BHD262128 AXH262128 ANL262128 ADP262128 TT262128 JX262128 J262128 WWJ196592 WMN196592 WCR196592 VSV196592 VIZ196592 UZD196592 UPH196592 UFL196592 TVP196592 TLT196592 TBX196592 SSB196592 SIF196592 RYJ196592 RON196592 RER196592 QUV196592 QKZ196592 QBD196592 PRH196592 PHL196592 OXP196592 ONT196592 ODX196592 NUB196592 NKF196592 NAJ196592 MQN196592 MGR196592 LWV196592 LMZ196592 LDD196592 KTH196592 KJL196592 JZP196592 JPT196592 JFX196592 IWB196592 IMF196592 ICJ196592 HSN196592 HIR196592 GYV196592 GOZ196592 GFD196592 FVH196592 FLL196592 FBP196592 ERT196592 EHX196592 DYB196592 DOF196592 DEJ196592 CUN196592 CKR196592 CAV196592 BQZ196592 BHD196592 AXH196592 ANL196592 ADP196592 TT196592 JX196592 J196592 WWJ131056 WMN131056 WCR131056 VSV131056 VIZ131056 UZD131056 UPH131056 UFL131056 TVP131056 TLT131056 TBX131056 SSB131056 SIF131056 RYJ131056 RON131056 RER131056 QUV131056 QKZ131056 QBD131056 PRH131056 PHL131056 OXP131056 ONT131056 ODX131056 NUB131056 NKF131056 NAJ131056 MQN131056 MGR131056 LWV131056 LMZ131056 LDD131056 KTH131056 KJL131056 JZP131056 JPT131056 JFX131056 IWB131056 IMF131056 ICJ131056 HSN131056 HIR131056 GYV131056 GOZ131056 GFD131056 FVH131056 FLL131056 FBP131056 ERT131056 EHX131056 DYB131056 DOF131056 DEJ131056 CUN131056 CKR131056 CAV131056 BQZ131056 BHD131056 AXH131056 ANL131056 ADP131056 TT131056 JX131056 J131056 WWJ65520 WMN65520 WCR65520 VSV65520 VIZ65520 UZD65520 UPH65520 UFL65520 TVP65520 TLT65520 TBX65520 SSB65520 SIF65520 RYJ65520 RON65520 RER65520 QUV65520 QKZ65520 QBD65520 PRH65520 PHL65520 OXP65520 ONT65520 ODX65520 NUB65520 NKF65520 NAJ65520 MQN65520 MGR65520 LWV65520 LMZ65520 LDD65520 KTH65520 KJL65520 JZP65520 JPT65520 JFX65520 IWB65520 IMF65520 ICJ65520 HSN65520 HIR65520 GYV65520 GOZ65520 GFD65520 FVH65520 FLL65520 FBP65520 ERT65520 EHX65520 DYB65520 DOF65520 DEJ65520 CUN65520 CKR65520 CAV65520 BQZ65520 BHD65520 AXH65520 ANL65520 ADP65520 TT65520 JX65520 J65520 WCR983030 WWJ983022 WMN983022 WCR983022 VSV983022 VIZ983022 UZD983022 UPH983022 UFL983022 TVP983022 TLT983022 TBX983022 SSB983022 SIF983022 RYJ983022 RON983022 RER983022 QUV983022 QKZ983022 QBD983022 PRH983022 PHL983022 OXP983022 ONT983022 ODX983022 NUB983022 NKF983022 NAJ983022 MQN983022 MGR983022 LWV983022 LMZ983022 LDD983022 KTH983022 KJL983022 JZP983022 JPT983022 JFX983022 IWB983022 IMF983022 ICJ983022 HSN983022 HIR983022 GYV983022 GOZ983022 GFD983022 FVH983022 FLL983022 FBP983022 ERT983022 EHX983022 DYB983022 DOF983022 DEJ983022 CUN983022 CKR983022 CAV983022 BQZ983022 BHD983022 AXH983022 ANL983022 ADP983022 TT983022 JX983022 J983022 WWJ917486 WMN917486 WCR917486 VSV917486 VIZ917486 UZD917486 UPH917486 UFL917486 TVP917486 TLT917486 TBX917486 SSB917486 SIF917486 RYJ917486 RON917486 RER917486 QUV917486 QKZ917486 QBD917486 PRH917486 PHL917486 OXP917486 ONT917486 ODX917486 NUB917486 NKF917486 NAJ917486 MQN917486 MGR917486 LWV917486 LMZ917486 LDD917486 KTH917486 KJL917486 JZP917486 JPT917486 JFX917486 IWB917486 IMF917486 ICJ917486 HSN917486 HIR917486 GYV917486 GOZ917486 GFD917486 FVH917486 FLL917486 FBP917486 ERT917486 EHX917486 DYB917486 DOF917486 DEJ917486 CUN917486 CKR917486 CAV917486 BQZ917486 BHD917486 AXH917486 ANL917486 ADP917486 TT917486 JX917486 J917486 WWJ851950 WMN851950 WCR851950 VSV851950 VIZ851950 UZD851950 UPH851950 UFL851950 TVP851950 TLT851950 TBX851950 SSB851950 SIF851950 RYJ851950 RON851950 RER851950 QUV851950 QKZ851950 QBD851950 PRH851950 PHL851950 OXP851950 ONT851950 ODX851950 NUB851950 NKF851950 NAJ851950 MQN851950 MGR851950 LWV851950 LMZ851950 LDD851950 KTH851950 KJL851950 JZP851950 JPT851950 JFX851950 IWB851950 IMF851950 ICJ851950 HSN851950 HIR851950 GYV851950 GOZ851950 GFD851950 FVH851950 FLL851950 FBP851950 ERT851950 EHX851950 DYB851950 DOF851950 DEJ851950 CUN851950 CKR851950 CAV851950 BQZ851950 BHD851950 AXH851950 ANL851950 ADP851950 TT851950 JX851950 J851950 WWJ786414 WMN786414 WCR786414 VSV786414 VIZ786414 UZD786414 UPH786414 UFL786414 TVP786414 TLT786414 TBX786414 SSB786414 SIF786414 RYJ786414 RON786414 RER786414 QUV786414 QKZ786414 QBD786414 PRH786414 PHL786414 OXP786414 ONT786414 ODX786414 NUB786414 NKF786414 NAJ786414 MQN786414 MGR786414 LWV786414 LMZ786414 LDD786414 KTH786414 KJL786414 JZP786414 JPT786414 JFX786414 IWB786414 IMF786414 ICJ786414 HSN786414 HIR786414 GYV786414 GOZ786414 GFD786414 FVH786414 FLL786414 FBP786414 ERT786414 EHX786414 DYB786414 DOF786414 DEJ786414 CUN786414 CKR786414 CAV786414 BQZ786414 BHD786414 AXH786414 ANL786414 ADP786414 TT786414 JX786414 J786414 WWJ720878 WMN720878 WCR720878 VSV720878 VIZ720878 UZD720878 UPH720878 UFL720878 TVP720878 TLT720878 TBX720878 SSB720878 SIF720878 RYJ720878 RON720878 RER720878 QUV720878 QKZ720878 QBD720878 PRH720878 PHL720878 OXP720878 ONT720878 ODX720878 NUB720878 NKF720878 NAJ720878 MQN720878 MGR720878 LWV720878 LMZ720878 LDD720878 KTH720878 KJL720878 JZP720878 JPT720878 JFX720878 IWB720878 IMF720878 ICJ720878 HSN720878 HIR720878 GYV720878 GOZ720878 GFD720878 FVH720878 FLL720878 FBP720878 ERT720878 EHX720878 DYB720878 DOF720878 DEJ720878 CUN720878 CKR720878 CAV720878 BQZ720878 BHD720878 AXH720878 ANL720878 ADP720878 TT720878 JX720878 J720878 WWJ655342 WMN655342 WCR655342 VSV655342 VIZ655342 UZD655342 UPH655342 UFL655342 TVP655342 TLT655342 TBX655342 SSB655342 SIF655342 RYJ655342 RON655342 RER655342 QUV655342 QKZ655342 QBD655342 PRH655342 PHL655342 OXP655342 ONT655342 ODX655342 NUB655342 NKF655342 NAJ655342 MQN655342 MGR655342 LWV655342 LMZ655342 LDD655342 KTH655342 KJL655342 JZP655342 JPT655342 JFX655342 IWB655342 IMF655342 ICJ655342 HSN655342 HIR655342 GYV655342 GOZ655342 GFD655342 FVH655342 FLL655342 FBP655342 ERT655342 EHX655342 DYB655342 DOF655342 DEJ655342 CUN655342 CKR655342 CAV655342 BQZ655342 BHD655342 AXH655342 ANL655342 ADP655342 TT655342 JX655342 J655342 WWJ589806 WMN589806 WCR589806 VSV589806 VIZ589806 UZD589806 UPH589806 UFL589806 TVP589806 TLT589806 TBX589806 SSB589806 SIF589806 RYJ589806 RON589806 RER589806 QUV589806 QKZ589806 QBD589806 PRH589806 PHL589806 OXP589806 ONT589806 ODX589806 NUB589806 NKF589806 NAJ589806 MQN589806 MGR589806 LWV589806 LMZ589806 LDD589806 KTH589806 KJL589806 JZP589806 JPT589806 JFX589806 IWB589806 IMF589806 ICJ589806 HSN589806 HIR589806 GYV589806 GOZ589806 GFD589806 FVH589806 FLL589806 FBP589806 ERT589806 EHX589806 DYB589806 DOF589806 DEJ589806 CUN589806 CKR589806 CAV589806 BQZ589806 BHD589806 AXH589806 ANL589806 ADP589806 TT589806 JX589806 J589806 WWJ524270 WMN524270 WCR524270 VSV524270 VIZ524270 UZD524270 UPH524270 UFL524270 TVP524270 TLT524270 TBX524270 SSB524270 SIF524270 RYJ524270 RON524270 RER524270 QUV524270 QKZ524270 QBD524270 PRH524270 PHL524270 OXP524270 ONT524270 ODX524270 NUB524270 NKF524270 NAJ524270 MQN524270 MGR524270 LWV524270 LMZ524270 LDD524270 KTH524270 KJL524270 JZP524270 JPT524270 JFX524270 IWB524270 IMF524270 ICJ524270 HSN524270 HIR524270 GYV524270 GOZ524270 GFD524270 FVH524270 FLL524270 FBP524270 ERT524270 EHX524270 DYB524270 DOF524270 DEJ524270 CUN524270 CKR524270 CAV524270 BQZ524270 BHD524270 AXH524270 ANL524270 ADP524270 TT524270 JX524270 J524270 WWJ458734 WMN458734 WCR458734 VSV458734 VIZ458734 UZD458734 UPH458734 UFL458734 TVP458734 TLT458734 TBX458734 SSB458734 SIF458734 RYJ458734 RON458734 RER458734 QUV458734 QKZ458734 QBD458734 PRH458734 PHL458734 OXP458734 ONT458734 ODX458734 NUB458734 NKF458734 NAJ458734 MQN458734 MGR458734 LWV458734 LMZ458734 LDD458734 KTH458734 KJL458734 JZP458734 JPT458734 JFX458734 IWB458734 IMF458734 ICJ458734 HSN458734 HIR458734 GYV458734 GOZ458734 GFD458734 FVH458734 FLL458734 FBP458734 ERT458734 EHX458734 DYB458734 DOF458734 DEJ458734 CUN458734 CKR458734 CAV458734 BQZ458734 BHD458734 AXH458734 ANL458734 ADP458734 TT458734 JX458734 J458734 WWJ393198 WMN393198 WCR393198 VSV393198 VIZ393198 UZD393198 UPH393198 UFL393198 TVP393198 TLT393198 TBX393198 SSB393198 SIF393198 RYJ393198 RON393198 RER393198 QUV393198 QKZ393198 QBD393198 PRH393198 PHL393198 OXP393198 ONT393198 ODX393198 NUB393198 NKF393198 NAJ393198 MQN393198 MGR393198 LWV393198 LMZ393198 LDD393198 KTH393198 KJL393198 JZP393198 JPT393198 JFX393198 IWB393198 IMF393198 ICJ393198 HSN393198 HIR393198 GYV393198 GOZ393198 GFD393198 FVH393198 FLL393198 FBP393198 ERT393198 EHX393198 DYB393198 DOF393198 DEJ393198 CUN393198 CKR393198 CAV393198 BQZ393198 BHD393198 AXH393198 ANL393198 ADP393198 TT393198 JX393198 J393198 WWJ327662 WMN327662 WCR327662 VSV327662 VIZ327662 UZD327662 UPH327662 UFL327662 TVP327662 TLT327662 TBX327662 SSB327662 SIF327662 RYJ327662 RON327662 RER327662 QUV327662 QKZ327662 QBD327662 PRH327662 PHL327662 OXP327662 ONT327662 ODX327662 NUB327662 NKF327662 NAJ327662 MQN327662 MGR327662 LWV327662 LMZ327662 LDD327662 KTH327662 KJL327662 JZP327662 JPT327662 JFX327662 IWB327662 IMF327662 ICJ327662 HSN327662 HIR327662 GYV327662 GOZ327662 GFD327662 FVH327662 FLL327662 FBP327662 ERT327662 EHX327662 DYB327662 DOF327662 DEJ327662 CUN327662 CKR327662 CAV327662 BQZ327662 BHD327662 AXH327662 ANL327662 ADP327662 TT327662 JX327662 J327662 WWJ262126 WMN262126 WCR262126 VSV262126 VIZ262126 UZD262126 UPH262126 UFL262126 TVP262126 TLT262126 TBX262126 SSB262126 SIF262126 RYJ262126 RON262126 RER262126 QUV262126 QKZ262126 QBD262126 PRH262126 PHL262126 OXP262126 ONT262126 ODX262126 NUB262126 NKF262126 NAJ262126 MQN262126 MGR262126 LWV262126 LMZ262126 LDD262126 KTH262126 KJL262126 JZP262126 JPT262126 JFX262126 IWB262126 IMF262126 ICJ262126 HSN262126 HIR262126 GYV262126 GOZ262126 GFD262126 FVH262126 FLL262126 FBP262126 ERT262126 EHX262126 DYB262126 DOF262126 DEJ262126 CUN262126 CKR262126 CAV262126 BQZ262126 BHD262126 AXH262126 ANL262126 ADP262126 TT262126 JX262126 J262126 WWJ196590 WMN196590 WCR196590 VSV196590 VIZ196590 UZD196590 UPH196590 UFL196590 TVP196590 TLT196590 TBX196590 SSB196590 SIF196590 RYJ196590 RON196590 RER196590 QUV196590 QKZ196590 QBD196590 PRH196590 PHL196590 OXP196590 ONT196590 ODX196590 NUB196590 NKF196590 NAJ196590 MQN196590 MGR196590 LWV196590 LMZ196590 LDD196590 KTH196590 KJL196590 JZP196590 JPT196590 JFX196590 IWB196590 IMF196590 ICJ196590 HSN196590 HIR196590 GYV196590 GOZ196590 GFD196590 FVH196590 FLL196590 FBP196590 ERT196590 EHX196590 DYB196590 DOF196590 DEJ196590 CUN196590 CKR196590 CAV196590 BQZ196590 BHD196590 AXH196590 ANL196590 ADP196590 TT196590 JX196590 J196590 WWJ131054 WMN131054 WCR131054 VSV131054 VIZ131054 UZD131054 UPH131054 UFL131054 TVP131054 TLT131054 TBX131054 SSB131054 SIF131054 RYJ131054 RON131054 RER131054 QUV131054 QKZ131054 QBD131054 PRH131054 PHL131054 OXP131054 ONT131054 ODX131054 NUB131054 NKF131054 NAJ131054 MQN131054 MGR131054 LWV131054 LMZ131054 LDD131054 KTH131054 KJL131054 JZP131054 JPT131054 JFX131054 IWB131054 IMF131054 ICJ131054 HSN131054 HIR131054 GYV131054 GOZ131054 GFD131054 FVH131054 FLL131054 FBP131054 ERT131054 EHX131054 DYB131054 DOF131054 DEJ131054 CUN131054 CKR131054 CAV131054 BQZ131054 BHD131054 AXH131054 ANL131054 ADP131054 TT131054 JX131054 J131054 WWJ65518 WMN65518 WCR65518 VSV65518 VIZ65518 UZD65518 UPH65518 UFL65518 TVP65518 TLT65518 TBX65518 SSB65518 SIF65518 RYJ65518 RON65518 RER65518 QUV65518 QKZ65518 QBD65518 PRH65518 PHL65518 OXP65518 ONT65518 ODX65518 NUB65518 NKF65518 NAJ65518 MQN65518 MGR65518 LWV65518 LMZ65518 LDD65518 KTH65518 KJL65518 JZP65518 JPT65518 JFX65518 IWB65518 IMF65518 ICJ65518 HSN65518 HIR65518 GYV65518 GOZ65518 GFD65518 FVH65518 FLL65518 FBP65518 ERT65518 EHX65518 DYB65518 DOF65518 DEJ65518 CUN65518 CKR65518 CAV65518 BQZ65518 BHD65518 AXH65518 ANL65518 ADP65518 TT65518 JX65518 J65518 VSV983030 WWJ983018 WMN983018 WCR983018 VSV983018 VIZ983018 UZD983018 UPH983018 UFL983018 TVP983018 TLT983018 TBX983018 SSB983018 SIF983018 RYJ983018 RON983018 RER983018 QUV983018 QKZ983018 QBD983018 PRH983018 PHL983018 OXP983018 ONT983018 ODX983018 NUB983018 NKF983018 NAJ983018 MQN983018 MGR983018 LWV983018 LMZ983018 LDD983018 KTH983018 KJL983018 JZP983018 JPT983018 JFX983018 IWB983018 IMF983018 ICJ983018 HSN983018 HIR983018 GYV983018 GOZ983018 GFD983018 FVH983018 FLL983018 FBP983018 ERT983018 EHX983018 DYB983018 DOF983018 DEJ983018 CUN983018 CKR983018 CAV983018 BQZ983018 BHD983018 AXH983018 ANL983018 ADP983018 TT983018 JX983018 J983018 WWJ917482 WMN917482 WCR917482 VSV917482 VIZ917482 UZD917482 UPH917482 UFL917482 TVP917482 TLT917482 TBX917482 SSB917482 SIF917482 RYJ917482 RON917482 RER917482 QUV917482 QKZ917482 QBD917482 PRH917482 PHL917482 OXP917482 ONT917482 ODX917482 NUB917482 NKF917482 NAJ917482 MQN917482 MGR917482 LWV917482 LMZ917482 LDD917482 KTH917482 KJL917482 JZP917482 JPT917482 JFX917482 IWB917482 IMF917482 ICJ917482 HSN917482 HIR917482 GYV917482 GOZ917482 GFD917482 FVH917482 FLL917482 FBP917482 ERT917482 EHX917482 DYB917482 DOF917482 DEJ917482 CUN917482 CKR917482 CAV917482 BQZ917482 BHD917482 AXH917482 ANL917482 ADP917482 TT917482 JX917482 J917482 WWJ851946 WMN851946 WCR851946 VSV851946 VIZ851946 UZD851946 UPH851946 UFL851946 TVP851946 TLT851946 TBX851946 SSB851946 SIF851946 RYJ851946 RON851946 RER851946 QUV851946 QKZ851946 QBD851946 PRH851946 PHL851946 OXP851946 ONT851946 ODX851946 NUB851946 NKF851946 NAJ851946 MQN851946 MGR851946 LWV851946 LMZ851946 LDD851946 KTH851946 KJL851946 JZP851946 JPT851946 JFX851946 IWB851946 IMF851946 ICJ851946 HSN851946 HIR851946 GYV851946 GOZ851946 GFD851946 FVH851946 FLL851946 FBP851946 ERT851946 EHX851946 DYB851946 DOF851946 DEJ851946 CUN851946 CKR851946 CAV851946 BQZ851946 BHD851946 AXH851946 ANL851946 ADP851946 TT851946 JX851946 J851946 WWJ786410 WMN786410 WCR786410 VSV786410 VIZ786410 UZD786410 UPH786410 UFL786410 TVP786410 TLT786410 TBX786410 SSB786410 SIF786410 RYJ786410 RON786410 RER786410 QUV786410 QKZ786410 QBD786410 PRH786410 PHL786410 OXP786410 ONT786410 ODX786410 NUB786410 NKF786410 NAJ786410 MQN786410 MGR786410 LWV786410 LMZ786410 LDD786410 KTH786410 KJL786410 JZP786410 JPT786410 JFX786410 IWB786410 IMF786410 ICJ786410 HSN786410 HIR786410 GYV786410 GOZ786410 GFD786410 FVH786410 FLL786410 FBP786410 ERT786410 EHX786410 DYB786410 DOF786410 DEJ786410 CUN786410 CKR786410 CAV786410 BQZ786410 BHD786410 AXH786410 ANL786410 ADP786410 TT786410 JX786410 J786410 WWJ720874 WMN720874 WCR720874 VSV720874 VIZ720874 UZD720874 UPH720874 UFL720874 TVP720874 TLT720874 TBX720874 SSB720874 SIF720874 RYJ720874 RON720874 RER720874 QUV720874 QKZ720874 QBD720874 PRH720874 PHL720874 OXP720874 ONT720874 ODX720874 NUB720874 NKF720874 NAJ720874 MQN720874 MGR720874 LWV720874 LMZ720874 LDD720874 KTH720874 KJL720874 JZP720874 JPT720874 JFX720874 IWB720874 IMF720874 ICJ720874 HSN720874 HIR720874 GYV720874 GOZ720874 GFD720874 FVH720874 FLL720874 FBP720874 ERT720874 EHX720874 DYB720874 DOF720874 DEJ720874 CUN720874 CKR720874 CAV720874 BQZ720874 BHD720874 AXH720874 ANL720874 ADP720874 TT720874 JX720874 J720874 WWJ655338 WMN655338 WCR655338 VSV655338 VIZ655338 UZD655338 UPH655338 UFL655338 TVP655338 TLT655338 TBX655338 SSB655338 SIF655338 RYJ655338 RON655338 RER655338 QUV655338 QKZ655338 QBD655338 PRH655338 PHL655338 OXP655338 ONT655338 ODX655338 NUB655338 NKF655338 NAJ655338 MQN655338 MGR655338 LWV655338 LMZ655338 LDD655338 KTH655338 KJL655338 JZP655338 JPT655338 JFX655338 IWB655338 IMF655338 ICJ655338 HSN655338 HIR655338 GYV655338 GOZ655338 GFD655338 FVH655338 FLL655338 FBP655338 ERT655338 EHX655338 DYB655338 DOF655338 DEJ655338 CUN655338 CKR655338 CAV655338 BQZ655338 BHD655338 AXH655338 ANL655338 ADP655338 TT655338 JX655338 J655338 WWJ589802 WMN589802 WCR589802 VSV589802 VIZ589802 UZD589802 UPH589802 UFL589802 TVP589802 TLT589802 TBX589802 SSB589802 SIF589802 RYJ589802 RON589802 RER589802 QUV589802 QKZ589802 QBD589802 PRH589802 PHL589802 OXP589802 ONT589802 ODX589802 NUB589802 NKF589802 NAJ589802 MQN589802 MGR589802 LWV589802 LMZ589802 LDD589802 KTH589802 KJL589802 JZP589802 JPT589802 JFX589802 IWB589802 IMF589802 ICJ589802 HSN589802 HIR589802 GYV589802 GOZ589802 GFD589802 FVH589802 FLL589802 FBP589802 ERT589802 EHX589802 DYB589802 DOF589802 DEJ589802 CUN589802 CKR589802 CAV589802 BQZ589802 BHD589802 AXH589802 ANL589802 ADP589802 TT589802 JX589802 J589802 WWJ524266 WMN524266 WCR524266 VSV524266 VIZ524266 UZD524266 UPH524266 UFL524266 TVP524266 TLT524266 TBX524266 SSB524266 SIF524266 RYJ524266 RON524266 RER524266 QUV524266 QKZ524266 QBD524266 PRH524266 PHL524266 OXP524266 ONT524266 ODX524266 NUB524266 NKF524266 NAJ524266 MQN524266 MGR524266 LWV524266 LMZ524266 LDD524266 KTH524266 KJL524266 JZP524266 JPT524266 JFX524266 IWB524266 IMF524266 ICJ524266 HSN524266 HIR524266 GYV524266 GOZ524266 GFD524266 FVH524266 FLL524266 FBP524266 ERT524266 EHX524266 DYB524266 DOF524266 DEJ524266 CUN524266 CKR524266 CAV524266 BQZ524266 BHD524266 AXH524266 ANL524266 ADP524266 TT524266 JX524266 J524266 WWJ458730 WMN458730 WCR458730 VSV458730 VIZ458730 UZD458730 UPH458730 UFL458730 TVP458730 TLT458730 TBX458730 SSB458730 SIF458730 RYJ458730 RON458730 RER458730 QUV458730 QKZ458730 QBD458730 PRH458730 PHL458730 OXP458730 ONT458730 ODX458730 NUB458730 NKF458730 NAJ458730 MQN458730 MGR458730 LWV458730 LMZ458730 LDD458730 KTH458730 KJL458730 JZP458730 JPT458730 JFX458730 IWB458730 IMF458730 ICJ458730 HSN458730 HIR458730 GYV458730 GOZ458730 GFD458730 FVH458730 FLL458730 FBP458730 ERT458730 EHX458730 DYB458730 DOF458730 DEJ458730 CUN458730 CKR458730 CAV458730 BQZ458730 BHD458730 AXH458730 ANL458730 ADP458730 TT458730 JX458730 J458730 WWJ393194 WMN393194 WCR393194 VSV393194 VIZ393194 UZD393194 UPH393194 UFL393194 TVP393194 TLT393194 TBX393194 SSB393194 SIF393194 RYJ393194 RON393194 RER393194 QUV393194 QKZ393194 QBD393194 PRH393194 PHL393194 OXP393194 ONT393194 ODX393194 NUB393194 NKF393194 NAJ393194 MQN393194 MGR393194 LWV393194 LMZ393194 LDD393194 KTH393194 KJL393194 JZP393194 JPT393194 JFX393194 IWB393194 IMF393194 ICJ393194 HSN393194 HIR393194 GYV393194 GOZ393194 GFD393194 FVH393194 FLL393194 FBP393194 ERT393194 EHX393194 DYB393194 DOF393194 DEJ393194 CUN393194 CKR393194 CAV393194 BQZ393194 BHD393194 AXH393194 ANL393194 ADP393194 TT393194 JX393194 J393194 WWJ327658 WMN327658 WCR327658 VSV327658 VIZ327658 UZD327658 UPH327658 UFL327658 TVP327658 TLT327658 TBX327658 SSB327658 SIF327658 RYJ327658 RON327658 RER327658 QUV327658 QKZ327658 QBD327658 PRH327658 PHL327658 OXP327658 ONT327658 ODX327658 NUB327658 NKF327658 NAJ327658 MQN327658 MGR327658 LWV327658 LMZ327658 LDD327658 KTH327658 KJL327658 JZP327658 JPT327658 JFX327658 IWB327658 IMF327658 ICJ327658 HSN327658 HIR327658 GYV327658 GOZ327658 GFD327658 FVH327658 FLL327658 FBP327658 ERT327658 EHX327658 DYB327658 DOF327658 DEJ327658 CUN327658 CKR327658 CAV327658 BQZ327658 BHD327658 AXH327658 ANL327658 ADP327658 TT327658 JX327658 J327658 WWJ262122 WMN262122 WCR262122 VSV262122 VIZ262122 UZD262122 UPH262122 UFL262122 TVP262122 TLT262122 TBX262122 SSB262122 SIF262122 RYJ262122 RON262122 RER262122 QUV262122 QKZ262122 QBD262122 PRH262122 PHL262122 OXP262122 ONT262122 ODX262122 NUB262122 NKF262122 NAJ262122 MQN262122 MGR262122 LWV262122 LMZ262122 LDD262122 KTH262122 KJL262122 JZP262122 JPT262122 JFX262122 IWB262122 IMF262122 ICJ262122 HSN262122 HIR262122 GYV262122 GOZ262122 GFD262122 FVH262122 FLL262122 FBP262122 ERT262122 EHX262122 DYB262122 DOF262122 DEJ262122 CUN262122 CKR262122 CAV262122 BQZ262122 BHD262122 AXH262122 ANL262122 ADP262122 TT262122 JX262122 J262122 WWJ196586 WMN196586 WCR196586 VSV196586 VIZ196586 UZD196586 UPH196586 UFL196586 TVP196586 TLT196586 TBX196586 SSB196586 SIF196586 RYJ196586 RON196586 RER196586 QUV196586 QKZ196586 QBD196586 PRH196586 PHL196586 OXP196586 ONT196586 ODX196586 NUB196586 NKF196586 NAJ196586 MQN196586 MGR196586 LWV196586 LMZ196586 LDD196586 KTH196586 KJL196586 JZP196586 JPT196586 JFX196586 IWB196586 IMF196586 ICJ196586 HSN196586 HIR196586 GYV196586 GOZ196586 GFD196586 FVH196586 FLL196586 FBP196586 ERT196586 EHX196586 DYB196586 DOF196586 DEJ196586 CUN196586 CKR196586 CAV196586 BQZ196586 BHD196586 AXH196586 ANL196586 ADP196586 TT196586 JX196586 J196586 WWJ131050 WMN131050 WCR131050 VSV131050 VIZ131050 UZD131050 UPH131050 UFL131050 TVP131050 TLT131050 TBX131050 SSB131050 SIF131050 RYJ131050 RON131050 RER131050 QUV131050 QKZ131050 QBD131050 PRH131050 PHL131050 OXP131050 ONT131050 ODX131050 NUB131050 NKF131050 NAJ131050 MQN131050 MGR131050 LWV131050 LMZ131050 LDD131050 KTH131050 KJL131050 JZP131050 JPT131050 JFX131050 IWB131050 IMF131050 ICJ131050 HSN131050 HIR131050 GYV131050 GOZ131050 GFD131050 FVH131050 FLL131050 FBP131050 ERT131050 EHX131050 DYB131050 DOF131050 DEJ131050 CUN131050 CKR131050 CAV131050 BQZ131050 BHD131050 AXH131050 ANL131050 ADP131050 TT131050 JX131050 J131050 WWJ65514 WMN65514 WCR65514 VSV65514 VIZ65514 UZD65514 UPH65514 UFL65514 TVP65514 TLT65514 TBX65514 SSB65514 SIF65514 RYJ65514 RON65514 RER65514 QUV65514 QKZ65514 QBD65514 PRH65514 PHL65514 OXP65514 ONT65514 ODX65514 NUB65514 NKF65514 NAJ65514 MQN65514 MGR65514 LWV65514 LMZ65514 LDD65514 KTH65514 KJL65514 JZP65514 JPT65514 JFX65514 IWB65514 IMF65514 ICJ65514 HSN65514 HIR65514 GYV65514 GOZ65514 GFD65514 FVH65514 FLL65514 FBP65514 ERT65514 EHX65514 DYB65514 DOF65514 DEJ65514 CUN65514 CKR65514 CAV65514 BQZ65514 BHD65514 AXH65514 ANL65514 ADP65514 TT65514 JX65514 J65514 WWJ27 WMN27 WCR27 VSV27 VIZ27 UZD27 UPH27 UFL27 TVP27 TLT27 TBX27 SSB27 SIF27 RYJ27 RON27 RER27 QUV27 QKZ27 QBD27 PRH27 PHL27 OXP27 ONT27 ODX27 NUB27 NKF27 NAJ27 MQN27 MGR27 LWV27 LMZ27 LDD27 KTH27 KJL27 JZP27 JPT27 JFX27 IWB27 IMF27 ICJ27 HSN27 HIR27 GYV27 GOZ27 GFD27 FVH27 FLL27 FBP27 ERT27 EHX27 DYB27 DOF27 DEJ27 CUN27 CKR27 CAV27 BQZ27 BHD27 AXH27 ANL27 ADP27 TT27 JX27 VIZ983030 WWJ983016 WMN983016 WCR983016 VSV983016 VIZ983016 UZD983016 UPH983016 UFL983016 TVP983016 TLT983016 TBX983016 SSB983016 SIF983016 RYJ983016 RON983016 RER983016 QUV983016 QKZ983016 QBD983016 PRH983016 PHL983016 OXP983016 ONT983016 ODX983016 NUB983016 NKF983016 NAJ983016 MQN983016 MGR983016 LWV983016 LMZ983016 LDD983016 KTH983016 KJL983016 JZP983016 JPT983016 JFX983016 IWB983016 IMF983016 ICJ983016 HSN983016 HIR983016 GYV983016 GOZ983016 GFD983016 FVH983016 FLL983016 FBP983016 ERT983016 EHX983016 DYB983016 DOF983016 DEJ983016 CUN983016 CKR983016 CAV983016 BQZ983016 BHD983016 AXH983016 ANL983016 ADP983016 TT983016 JX983016 J983016 WWJ917480 WMN917480 WCR917480 VSV917480 VIZ917480 UZD917480 UPH917480 UFL917480 TVP917480 TLT917480 TBX917480 SSB917480 SIF917480 RYJ917480 RON917480 RER917480 QUV917480 QKZ917480 QBD917480 PRH917480 PHL917480 OXP917480 ONT917480 ODX917480 NUB917480 NKF917480 NAJ917480 MQN917480 MGR917480 LWV917480 LMZ917480 LDD917480 KTH917480 KJL917480 JZP917480 JPT917480 JFX917480 IWB917480 IMF917480 ICJ917480 HSN917480 HIR917480 GYV917480 GOZ917480 GFD917480 FVH917480 FLL917480 FBP917480 ERT917480 EHX917480 DYB917480 DOF917480 DEJ917480 CUN917480 CKR917480 CAV917480 BQZ917480 BHD917480 AXH917480 ANL917480 ADP917480 TT917480 JX917480 J917480 WWJ851944 WMN851944 WCR851944 VSV851944 VIZ851944 UZD851944 UPH851944 UFL851944 TVP851944 TLT851944 TBX851944 SSB851944 SIF851944 RYJ851944 RON851944 RER851944 QUV851944 QKZ851944 QBD851944 PRH851944 PHL851944 OXP851944 ONT851944 ODX851944 NUB851944 NKF851944 NAJ851944 MQN851944 MGR851944 LWV851944 LMZ851944 LDD851944 KTH851944 KJL851944 JZP851944 JPT851944 JFX851944 IWB851944 IMF851944 ICJ851944 HSN851944 HIR851944 GYV851944 GOZ851944 GFD851944 FVH851944 FLL851944 FBP851944 ERT851944 EHX851944 DYB851944 DOF851944 DEJ851944 CUN851944 CKR851944 CAV851944 BQZ851944 BHD851944 AXH851944 ANL851944 ADP851944 TT851944 JX851944 J851944 WWJ786408 WMN786408 WCR786408 VSV786408 VIZ786408 UZD786408 UPH786408 UFL786408 TVP786408 TLT786408 TBX786408 SSB786408 SIF786408 RYJ786408 RON786408 RER786408 QUV786408 QKZ786408 QBD786408 PRH786408 PHL786408 OXP786408 ONT786408 ODX786408 NUB786408 NKF786408 NAJ786408 MQN786408 MGR786408 LWV786408 LMZ786408 LDD786408 KTH786408 KJL786408 JZP786408 JPT786408 JFX786408 IWB786408 IMF786408 ICJ786408 HSN786408 HIR786408 GYV786408 GOZ786408 GFD786408 FVH786408 FLL786408 FBP786408 ERT786408 EHX786408 DYB786408 DOF786408 DEJ786408 CUN786408 CKR786408 CAV786408 BQZ786408 BHD786408 AXH786408 ANL786408 ADP786408 TT786408 JX786408 J786408 WWJ720872 WMN720872 WCR720872 VSV720872 VIZ720872 UZD720872 UPH720872 UFL720872 TVP720872 TLT720872 TBX720872 SSB720872 SIF720872 RYJ720872 RON720872 RER720872 QUV720872 QKZ720872 QBD720872 PRH720872 PHL720872 OXP720872 ONT720872 ODX720872 NUB720872 NKF720872 NAJ720872 MQN720872 MGR720872 LWV720872 LMZ720872 LDD720872 KTH720872 KJL720872 JZP720872 JPT720872 JFX720872 IWB720872 IMF720872 ICJ720872 HSN720872 HIR720872 GYV720872 GOZ720872 GFD720872 FVH720872 FLL720872 FBP720872 ERT720872 EHX720872 DYB720872 DOF720872 DEJ720872 CUN720872 CKR720872 CAV720872 BQZ720872 BHD720872 AXH720872 ANL720872 ADP720872 TT720872 JX720872 J720872 WWJ655336 WMN655336 WCR655336 VSV655336 VIZ655336 UZD655336 UPH655336 UFL655336 TVP655336 TLT655336 TBX655336 SSB655336 SIF655336 RYJ655336 RON655336 RER655336 QUV655336 QKZ655336 QBD655336 PRH655336 PHL655336 OXP655336 ONT655336 ODX655336 NUB655336 NKF655336 NAJ655336 MQN655336 MGR655336 LWV655336 LMZ655336 LDD655336 KTH655336 KJL655336 JZP655336 JPT655336 JFX655336 IWB655336 IMF655336 ICJ655336 HSN655336 HIR655336 GYV655336 GOZ655336 GFD655336 FVH655336 FLL655336 FBP655336 ERT655336 EHX655336 DYB655336 DOF655336 DEJ655336 CUN655336 CKR655336 CAV655336 BQZ655336 BHD655336 AXH655336 ANL655336 ADP655336 TT655336 JX655336 J655336 WWJ589800 WMN589800 WCR589800 VSV589800 VIZ589800 UZD589800 UPH589800 UFL589800 TVP589800 TLT589800 TBX589800 SSB589800 SIF589800 RYJ589800 RON589800 RER589800 QUV589800 QKZ589800 QBD589800 PRH589800 PHL589800 OXP589800 ONT589800 ODX589800 NUB589800 NKF589800 NAJ589800 MQN589800 MGR589800 LWV589800 LMZ589800 LDD589800 KTH589800 KJL589800 JZP589800 JPT589800 JFX589800 IWB589800 IMF589800 ICJ589800 HSN589800 HIR589800 GYV589800 GOZ589800 GFD589800 FVH589800 FLL589800 FBP589800 ERT589800 EHX589800 DYB589800 DOF589800 DEJ589800 CUN589800 CKR589800 CAV589800 BQZ589800 BHD589800 AXH589800 ANL589800 ADP589800 TT589800 JX589800 J589800 WWJ524264 WMN524264 WCR524264 VSV524264 VIZ524264 UZD524264 UPH524264 UFL524264 TVP524264 TLT524264 TBX524264 SSB524264 SIF524264 RYJ524264 RON524264 RER524264 QUV524264 QKZ524264 QBD524264 PRH524264 PHL524264 OXP524264 ONT524264 ODX524264 NUB524264 NKF524264 NAJ524264 MQN524264 MGR524264 LWV524264 LMZ524264 LDD524264 KTH524264 KJL524264 JZP524264 JPT524264 JFX524264 IWB524264 IMF524264 ICJ524264 HSN524264 HIR524264 GYV524264 GOZ524264 GFD524264 FVH524264 FLL524264 FBP524264 ERT524264 EHX524264 DYB524264 DOF524264 DEJ524264 CUN524264 CKR524264 CAV524264 BQZ524264 BHD524264 AXH524264 ANL524264 ADP524264 TT524264 JX524264 J524264 WWJ458728 WMN458728 WCR458728 VSV458728 VIZ458728 UZD458728 UPH458728 UFL458728 TVP458728 TLT458728 TBX458728 SSB458728 SIF458728 RYJ458728 RON458728 RER458728 QUV458728 QKZ458728 QBD458728 PRH458728 PHL458728 OXP458728 ONT458728 ODX458728 NUB458728 NKF458728 NAJ458728 MQN458728 MGR458728 LWV458728 LMZ458728 LDD458728 KTH458728 KJL458728 JZP458728 JPT458728 JFX458728 IWB458728 IMF458728 ICJ458728 HSN458728 HIR458728 GYV458728 GOZ458728 GFD458728 FVH458728 FLL458728 FBP458728 ERT458728 EHX458728 DYB458728 DOF458728 DEJ458728 CUN458728 CKR458728 CAV458728 BQZ458728 BHD458728 AXH458728 ANL458728 ADP458728 TT458728 JX458728 J458728 WWJ393192 WMN393192 WCR393192 VSV393192 VIZ393192 UZD393192 UPH393192 UFL393192 TVP393192 TLT393192 TBX393192 SSB393192 SIF393192 RYJ393192 RON393192 RER393192 QUV393192 QKZ393192 QBD393192 PRH393192 PHL393192 OXP393192 ONT393192 ODX393192 NUB393192 NKF393192 NAJ393192 MQN393192 MGR393192 LWV393192 LMZ393192 LDD393192 KTH393192 KJL393192 JZP393192 JPT393192 JFX393192 IWB393192 IMF393192 ICJ393192 HSN393192 HIR393192 GYV393192 GOZ393192 GFD393192 FVH393192 FLL393192 FBP393192 ERT393192 EHX393192 DYB393192 DOF393192 DEJ393192 CUN393192 CKR393192 CAV393192 BQZ393192 BHD393192 AXH393192 ANL393192 ADP393192 TT393192 JX393192 J393192 WWJ327656 WMN327656 WCR327656 VSV327656 VIZ327656 UZD327656 UPH327656 UFL327656 TVP327656 TLT327656 TBX327656 SSB327656 SIF327656 RYJ327656 RON327656 RER327656 QUV327656 QKZ327656 QBD327656 PRH327656 PHL327656 OXP327656 ONT327656 ODX327656 NUB327656 NKF327656 NAJ327656 MQN327656 MGR327656 LWV327656 LMZ327656 LDD327656 KTH327656 KJL327656 JZP327656 JPT327656 JFX327656 IWB327656 IMF327656 ICJ327656 HSN327656 HIR327656 GYV327656 GOZ327656 GFD327656 FVH327656 FLL327656 FBP327656 ERT327656 EHX327656 DYB327656 DOF327656 DEJ327656 CUN327656 CKR327656 CAV327656 BQZ327656 BHD327656 AXH327656 ANL327656 ADP327656 TT327656 JX327656 J327656 WWJ262120 WMN262120 WCR262120 VSV262120 VIZ262120 UZD262120 UPH262120 UFL262120 TVP262120 TLT262120 TBX262120 SSB262120 SIF262120 RYJ262120 RON262120 RER262120 QUV262120 QKZ262120 QBD262120 PRH262120 PHL262120 OXP262120 ONT262120 ODX262120 NUB262120 NKF262120 NAJ262120 MQN262120 MGR262120 LWV262120 LMZ262120 LDD262120 KTH262120 KJL262120 JZP262120 JPT262120 JFX262120 IWB262120 IMF262120 ICJ262120 HSN262120 HIR262120 GYV262120 GOZ262120 GFD262120 FVH262120 FLL262120 FBP262120 ERT262120 EHX262120 DYB262120 DOF262120 DEJ262120 CUN262120 CKR262120 CAV262120 BQZ262120 BHD262120 AXH262120 ANL262120 ADP262120 TT262120 JX262120 J262120 WWJ196584 WMN196584 WCR196584 VSV196584 VIZ196584 UZD196584 UPH196584 UFL196584 TVP196584 TLT196584 TBX196584 SSB196584 SIF196584 RYJ196584 RON196584 RER196584 QUV196584 QKZ196584 QBD196584 PRH196584 PHL196584 OXP196584 ONT196584 ODX196584 NUB196584 NKF196584 NAJ196584 MQN196584 MGR196584 LWV196584 LMZ196584 LDD196584 KTH196584 KJL196584 JZP196584 JPT196584 JFX196584 IWB196584 IMF196584 ICJ196584 HSN196584 HIR196584 GYV196584 GOZ196584 GFD196584 FVH196584 FLL196584 FBP196584 ERT196584 EHX196584 DYB196584 DOF196584 DEJ196584 CUN196584 CKR196584 CAV196584 BQZ196584 BHD196584 AXH196584 ANL196584 ADP196584 TT196584 JX196584 J196584 WWJ131048 WMN131048 WCR131048 VSV131048 VIZ131048 UZD131048 UPH131048 UFL131048 TVP131048 TLT131048 TBX131048 SSB131048 SIF131048 RYJ131048 RON131048 RER131048 QUV131048 QKZ131048 QBD131048 PRH131048 PHL131048 OXP131048 ONT131048 ODX131048 NUB131048 NKF131048 NAJ131048 MQN131048 MGR131048 LWV131048 LMZ131048 LDD131048 KTH131048 KJL131048 JZP131048 JPT131048 JFX131048 IWB131048 IMF131048 ICJ131048 HSN131048 HIR131048 GYV131048 GOZ131048 GFD131048 FVH131048 FLL131048 FBP131048 ERT131048 EHX131048 DYB131048 DOF131048 DEJ131048 CUN131048 CKR131048 CAV131048 BQZ131048 BHD131048 AXH131048 ANL131048 ADP131048 TT131048 JX131048 J131048 WWJ65512 WMN65512 WCR65512 VSV65512 VIZ65512 UZD65512 UPH65512 UFL65512 TVP65512 TLT65512 TBX65512 SSB65512 SIF65512 RYJ65512 RON65512 RER65512 QUV65512 QKZ65512 QBD65512 PRH65512 PHL65512 OXP65512 ONT65512 ODX65512 NUB65512 NKF65512 NAJ65512 MQN65512 MGR65512 LWV65512 LMZ65512 LDD65512 KTH65512 KJL65512 JZP65512 JPT65512 JFX65512 IWB65512 IMF65512 ICJ65512 HSN65512 HIR65512 GYV65512 GOZ65512 GFD65512 FVH65512 FLL65512 FBP65512 ERT65512 EHX65512 DYB65512 DOF65512 DEJ65512 CUN65512 CKR65512 CAV65512 BQZ65512 BHD65512 AXH65512 ANL65512 ADP65512 TT65512 JX65512 J65512 WWJ25 WMN25 WCR25 VSV25 VIZ25 UZD25 UPH25 UFL25 TVP25 TLT25 TBX25 SSB25 SIF25 RYJ25 RON25 RER25 QUV25 QKZ25 QBD25 PRH25 PHL25 OXP25 ONT25 ODX25 NUB25 NKF25 NAJ25 MQN25 MGR25 LWV25 LMZ25 LDD25 KTH25 KJL25 JZP25 JPT25 JFX25 IWB25 IMF25 ICJ25 HSN25 HIR25 GYV25 GOZ25 GFD25 FVH25 FLL25 FBP25 ERT25 EHX25 DYB25 DOF25 DEJ25 CUN25 CKR25 CAV25 BQZ25 BHD25 AXH25 ANL25 ADP25 TT25 JX25 UZD983030 WWJ983020 WMN983020 WCR983020 VSV983020 VIZ983020 UZD983020 UPH983020 UFL983020 TVP983020 TLT983020 TBX983020 SSB983020 SIF983020 RYJ983020 RON983020 RER983020 QUV983020 QKZ983020 QBD983020 PRH983020 PHL983020 OXP983020 ONT983020 ODX983020 NUB983020 NKF983020 NAJ983020 MQN983020 MGR983020 LWV983020 LMZ983020 LDD983020 KTH983020 KJL983020 JZP983020 JPT983020 JFX983020 IWB983020 IMF983020 ICJ983020 HSN983020 HIR983020 GYV983020 GOZ983020 GFD983020 FVH983020 FLL983020 FBP983020 ERT983020 EHX983020 DYB983020 DOF983020 DEJ983020 CUN983020 CKR983020 CAV983020 BQZ983020 BHD983020 AXH983020 ANL983020 ADP983020 TT983020 JX983020 J983020 WWJ917484 WMN917484 WCR917484 VSV917484 VIZ917484 UZD917484 UPH917484 UFL917484 TVP917484 TLT917484 TBX917484 SSB917484 SIF917484 RYJ917484 RON917484 RER917484 QUV917484 QKZ917484 QBD917484 PRH917484 PHL917484 OXP917484 ONT917484 ODX917484 NUB917484 NKF917484 NAJ917484 MQN917484 MGR917484 LWV917484 LMZ917484 LDD917484 KTH917484 KJL917484 JZP917484 JPT917484 JFX917484 IWB917484 IMF917484 ICJ917484 HSN917484 HIR917484 GYV917484 GOZ917484 GFD917484 FVH917484 FLL917484 FBP917484 ERT917484 EHX917484 DYB917484 DOF917484 DEJ917484 CUN917484 CKR917484 CAV917484 BQZ917484 BHD917484 AXH917484 ANL917484 ADP917484 TT917484 JX917484 J917484 WWJ851948 WMN851948 WCR851948 VSV851948 VIZ851948 UZD851948 UPH851948 UFL851948 TVP851948 TLT851948 TBX851948 SSB851948 SIF851948 RYJ851948 RON851948 RER851948 QUV851948 QKZ851948 QBD851948 PRH851948 PHL851948 OXP851948 ONT851948 ODX851948 NUB851948 NKF851948 NAJ851948 MQN851948 MGR851948 LWV851948 LMZ851948 LDD851948 KTH851948 KJL851948 JZP851948 JPT851948 JFX851948 IWB851948 IMF851948 ICJ851948 HSN851948 HIR851948 GYV851948 GOZ851948 GFD851948 FVH851948 FLL851948 FBP851948 ERT851948 EHX851948 DYB851948 DOF851948 DEJ851948 CUN851948 CKR851948 CAV851948 BQZ851948 BHD851948 AXH851948 ANL851948 ADP851948 TT851948 JX851948 J851948 WWJ786412 WMN786412 WCR786412 VSV786412 VIZ786412 UZD786412 UPH786412 UFL786412 TVP786412 TLT786412 TBX786412 SSB786412 SIF786412 RYJ786412 RON786412 RER786412 QUV786412 QKZ786412 QBD786412 PRH786412 PHL786412 OXP786412 ONT786412 ODX786412 NUB786412 NKF786412 NAJ786412 MQN786412 MGR786412 LWV786412 LMZ786412 LDD786412 KTH786412 KJL786412 JZP786412 JPT786412 JFX786412 IWB786412 IMF786412 ICJ786412 HSN786412 HIR786412 GYV786412 GOZ786412 GFD786412 FVH786412 FLL786412 FBP786412 ERT786412 EHX786412 DYB786412 DOF786412 DEJ786412 CUN786412 CKR786412 CAV786412 BQZ786412 BHD786412 AXH786412 ANL786412 ADP786412 TT786412 JX786412 J786412 WWJ720876 WMN720876 WCR720876 VSV720876 VIZ720876 UZD720876 UPH720876 UFL720876 TVP720876 TLT720876 TBX720876 SSB720876 SIF720876 RYJ720876 RON720876 RER720876 QUV720876 QKZ720876 QBD720876 PRH720876 PHL720876 OXP720876 ONT720876 ODX720876 NUB720876 NKF720876 NAJ720876 MQN720876 MGR720876 LWV720876 LMZ720876 LDD720876 KTH720876 KJL720876 JZP720876 JPT720876 JFX720876 IWB720876 IMF720876 ICJ720876 HSN720876 HIR720876 GYV720876 GOZ720876 GFD720876 FVH720876 FLL720876 FBP720876 ERT720876 EHX720876 DYB720876 DOF720876 DEJ720876 CUN720876 CKR720876 CAV720876 BQZ720876 BHD720876 AXH720876 ANL720876 ADP720876 TT720876 JX720876 J720876 WWJ655340 WMN655340 WCR655340 VSV655340 VIZ655340 UZD655340 UPH655340 UFL655340 TVP655340 TLT655340 TBX655340 SSB655340 SIF655340 RYJ655340 RON655340 RER655340 QUV655340 QKZ655340 QBD655340 PRH655340 PHL655340 OXP655340 ONT655340 ODX655340 NUB655340 NKF655340 NAJ655340 MQN655340 MGR655340 LWV655340 LMZ655340 LDD655340 KTH655340 KJL655340 JZP655340 JPT655340 JFX655340 IWB655340 IMF655340 ICJ655340 HSN655340 HIR655340 GYV655340 GOZ655340 GFD655340 FVH655340 FLL655340 FBP655340 ERT655340 EHX655340 DYB655340 DOF655340 DEJ655340 CUN655340 CKR655340 CAV655340 BQZ655340 BHD655340 AXH655340 ANL655340 ADP655340 TT655340 JX655340 J655340 WWJ589804 WMN589804 WCR589804 VSV589804 VIZ589804 UZD589804 UPH589804 UFL589804 TVP589804 TLT589804 TBX589804 SSB589804 SIF589804 RYJ589804 RON589804 RER589804 QUV589804 QKZ589804 QBD589804 PRH589804 PHL589804 OXP589804 ONT589804 ODX589804 NUB589804 NKF589804 NAJ589804 MQN589804 MGR589804 LWV589804 LMZ589804 LDD589804 KTH589804 KJL589804 JZP589804 JPT589804 JFX589804 IWB589804 IMF589804 ICJ589804 HSN589804 HIR589804 GYV589804 GOZ589804 GFD589804 FVH589804 FLL589804 FBP589804 ERT589804 EHX589804 DYB589804 DOF589804 DEJ589804 CUN589804 CKR589804 CAV589804 BQZ589804 BHD589804 AXH589804 ANL589804 ADP589804 TT589804 JX589804 J589804 WWJ524268 WMN524268 WCR524268 VSV524268 VIZ524268 UZD524268 UPH524268 UFL524268 TVP524268 TLT524268 TBX524268 SSB524268 SIF524268 RYJ524268 RON524268 RER524268 QUV524268 QKZ524268 QBD524268 PRH524268 PHL524268 OXP524268 ONT524268 ODX524268 NUB524268 NKF524268 NAJ524268 MQN524268 MGR524268 LWV524268 LMZ524268 LDD524268 KTH524268 KJL524268 JZP524268 JPT524268 JFX524268 IWB524268 IMF524268 ICJ524268 HSN524268 HIR524268 GYV524268 GOZ524268 GFD524268 FVH524268 FLL524268 FBP524268 ERT524268 EHX524268 DYB524268 DOF524268 DEJ524268 CUN524268 CKR524268 CAV524268 BQZ524268 BHD524268 AXH524268 ANL524268 ADP524268 TT524268 JX524268 J524268 WWJ458732 WMN458732 WCR458732 VSV458732 VIZ458732 UZD458732 UPH458732 UFL458732 TVP458732 TLT458732 TBX458732 SSB458732 SIF458732 RYJ458732 RON458732 RER458732 QUV458732 QKZ458732 QBD458732 PRH458732 PHL458732 OXP458732 ONT458732 ODX458732 NUB458732 NKF458732 NAJ458732 MQN458732 MGR458732 LWV458732 LMZ458732 LDD458732 KTH458732 KJL458732 JZP458732 JPT458732 JFX458732 IWB458732 IMF458732 ICJ458732 HSN458732 HIR458732 GYV458732 GOZ458732 GFD458732 FVH458732 FLL458732 FBP458732 ERT458732 EHX458732 DYB458732 DOF458732 DEJ458732 CUN458732 CKR458732 CAV458732 BQZ458732 BHD458732 AXH458732 ANL458732 ADP458732 TT458732 JX458732 J458732 WWJ393196 WMN393196 WCR393196 VSV393196 VIZ393196 UZD393196 UPH393196 UFL393196 TVP393196 TLT393196 TBX393196 SSB393196 SIF393196 RYJ393196 RON393196 RER393196 QUV393196 QKZ393196 QBD393196 PRH393196 PHL393196 OXP393196 ONT393196 ODX393196 NUB393196 NKF393196 NAJ393196 MQN393196 MGR393196 LWV393196 LMZ393196 LDD393196 KTH393196 KJL393196 JZP393196 JPT393196 JFX393196 IWB393196 IMF393196 ICJ393196 HSN393196 HIR393196 GYV393196 GOZ393196 GFD393196 FVH393196 FLL393196 FBP393196 ERT393196 EHX393196 DYB393196 DOF393196 DEJ393196 CUN393196 CKR393196 CAV393196 BQZ393196 BHD393196 AXH393196 ANL393196 ADP393196 TT393196 JX393196 J393196 WWJ327660 WMN327660 WCR327660 VSV327660 VIZ327660 UZD327660 UPH327660 UFL327660 TVP327660 TLT327660 TBX327660 SSB327660 SIF327660 RYJ327660 RON327660 RER327660 QUV327660 QKZ327660 QBD327660 PRH327660 PHL327660 OXP327660 ONT327660 ODX327660 NUB327660 NKF327660 NAJ327660 MQN327660 MGR327660 LWV327660 LMZ327660 LDD327660 KTH327660 KJL327660 JZP327660 JPT327660 JFX327660 IWB327660 IMF327660 ICJ327660 HSN327660 HIR327660 GYV327660 GOZ327660 GFD327660 FVH327660 FLL327660 FBP327660 ERT327660 EHX327660 DYB327660 DOF327660 DEJ327660 CUN327660 CKR327660 CAV327660 BQZ327660 BHD327660 AXH327660 ANL327660 ADP327660 TT327660 JX327660 J327660 WWJ262124 WMN262124 WCR262124 VSV262124 VIZ262124 UZD262124 UPH262124 UFL262124 TVP262124 TLT262124 TBX262124 SSB262124 SIF262124 RYJ262124 RON262124 RER262124 QUV262124 QKZ262124 QBD262124 PRH262124 PHL262124 OXP262124 ONT262124 ODX262124 NUB262124 NKF262124 NAJ262124 MQN262124 MGR262124 LWV262124 LMZ262124 LDD262124 KTH262124 KJL262124 JZP262124 JPT262124 JFX262124 IWB262124 IMF262124 ICJ262124 HSN262124 HIR262124 GYV262124 GOZ262124 GFD262124 FVH262124 FLL262124 FBP262124 ERT262124 EHX262124 DYB262124 DOF262124 DEJ262124 CUN262124 CKR262124 CAV262124 BQZ262124 BHD262124 AXH262124 ANL262124 ADP262124 TT262124 JX262124 J262124 WWJ196588 WMN196588 WCR196588 VSV196588 VIZ196588 UZD196588 UPH196588 UFL196588 TVP196588 TLT196588 TBX196588 SSB196588 SIF196588 RYJ196588 RON196588 RER196588 QUV196588 QKZ196588 QBD196588 PRH196588 PHL196588 OXP196588 ONT196588 ODX196588 NUB196588 NKF196588 NAJ196588 MQN196588 MGR196588 LWV196588 LMZ196588 LDD196588 KTH196588 KJL196588 JZP196588 JPT196588 JFX196588 IWB196588 IMF196588 ICJ196588 HSN196588 HIR196588 GYV196588 GOZ196588 GFD196588 FVH196588 FLL196588 FBP196588 ERT196588 EHX196588 DYB196588 DOF196588 DEJ196588 CUN196588 CKR196588 CAV196588 BQZ196588 BHD196588 AXH196588 ANL196588 ADP196588 TT196588 JX196588 J196588 WWJ131052 WMN131052 WCR131052 VSV131052 VIZ131052 UZD131052 UPH131052 UFL131052 TVP131052 TLT131052 TBX131052 SSB131052 SIF131052 RYJ131052 RON131052 RER131052 QUV131052 QKZ131052 QBD131052 PRH131052 PHL131052 OXP131052 ONT131052 ODX131052 NUB131052 NKF131052 NAJ131052 MQN131052 MGR131052 LWV131052 LMZ131052 LDD131052 KTH131052 KJL131052 JZP131052 JPT131052 JFX131052 IWB131052 IMF131052 ICJ131052 HSN131052 HIR131052 GYV131052 GOZ131052 GFD131052 FVH131052 FLL131052 FBP131052 ERT131052 EHX131052 DYB131052 DOF131052 DEJ131052 CUN131052 CKR131052 CAV131052 BQZ131052 BHD131052 AXH131052 ANL131052 ADP131052 TT131052 JX131052 J131052 WWJ65516 WMN65516 WCR65516 VSV65516 VIZ65516 UZD65516 UPH65516 UFL65516 TVP65516 TLT65516 TBX65516 SSB65516 SIF65516 RYJ65516 RON65516 RER65516 QUV65516 QKZ65516 QBD65516 PRH65516 PHL65516 OXP65516 ONT65516 ODX65516 NUB65516 NKF65516 NAJ65516 MQN65516 MGR65516 LWV65516 LMZ65516 LDD65516 KTH65516 KJL65516 JZP65516 JPT65516 JFX65516 IWB65516 IMF65516 ICJ65516 HSN65516 HIR65516 GYV65516 GOZ65516 GFD65516 FVH65516 FLL65516 FBP65516 ERT65516 EHX65516 DYB65516 DOF65516 DEJ65516 CUN65516 CKR65516 CAV65516 BQZ65516 BHD65516 AXH65516 ANL65516 ADP65516 TT65516 JX65516 J65516 WWJ29 WMN29 WCR29 VSV29 VIZ29 UZD29 UPH29 UFL29 TVP29 TLT29 TBX29 SSB29 SIF29 RYJ29 RON29 RER29 QUV29 QKZ29 QBD29 PRH29 PHL29 OXP29 ONT29 ODX29 NUB29 NKF29 NAJ29 MQN29 MGR29 LWV29 LMZ29 LDD29 KTH29 KJL29 JZP29 JPT29 JFX29 IWB29 IMF29 ICJ29 HSN29 HIR29 GYV29 GOZ29 GFD29 FVH29 FLL29 FBP29 ERT29 EHX29 DYB29 DOF29 DEJ29 CUN29 CKR29 CAV29 BQZ29 BHD29 AXH29 ANL29 ADP29 TT29 JX29 UPH983030 WWJ983054 WMN983054 WCR983054 VSV983054 VIZ983054 UZD983054 UPH983054 UFL983054 TVP983054 TLT983054 TBX983054 SSB983054 SIF983054 RYJ983054 RON983054 RER983054 QUV983054 QKZ983054 QBD983054 PRH983054 PHL983054 OXP983054 ONT983054 ODX983054 NUB983054 NKF983054 NAJ983054 MQN983054 MGR983054 LWV983054 LMZ983054 LDD983054 KTH983054 KJL983054 JZP983054 JPT983054 JFX983054 IWB983054 IMF983054 ICJ983054 HSN983054 HIR983054 GYV983054 GOZ983054 GFD983054 FVH983054 FLL983054 FBP983054 ERT983054 EHX983054 DYB983054 DOF983054 DEJ983054 CUN983054 CKR983054 CAV983054 BQZ983054 BHD983054 AXH983054 ANL983054 ADP983054 TT983054 JX983054 J983054 WWJ917518 WMN917518 WCR917518 VSV917518 VIZ917518 UZD917518 UPH917518 UFL917518 TVP917518 TLT917518 TBX917518 SSB917518 SIF917518 RYJ917518 RON917518 RER917518 QUV917518 QKZ917518 QBD917518 PRH917518 PHL917518 OXP917518 ONT917518 ODX917518 NUB917518 NKF917518 NAJ917518 MQN917518 MGR917518 LWV917518 LMZ917518 LDD917518 KTH917518 KJL917518 JZP917518 JPT917518 JFX917518 IWB917518 IMF917518 ICJ917518 HSN917518 HIR917518 GYV917518 GOZ917518 GFD917518 FVH917518 FLL917518 FBP917518 ERT917518 EHX917518 DYB917518 DOF917518 DEJ917518 CUN917518 CKR917518 CAV917518 BQZ917518 BHD917518 AXH917518 ANL917518 ADP917518 TT917518 JX917518 J917518 WWJ851982 WMN851982 WCR851982 VSV851982 VIZ851982 UZD851982 UPH851982 UFL851982 TVP851982 TLT851982 TBX851982 SSB851982 SIF851982 RYJ851982 RON851982 RER851982 QUV851982 QKZ851982 QBD851982 PRH851982 PHL851982 OXP851982 ONT851982 ODX851982 NUB851982 NKF851982 NAJ851982 MQN851982 MGR851982 LWV851982 LMZ851982 LDD851982 KTH851982 KJL851982 JZP851982 JPT851982 JFX851982 IWB851982 IMF851982 ICJ851982 HSN851982 HIR851982 GYV851982 GOZ851982 GFD851982 FVH851982 FLL851982 FBP851982 ERT851982 EHX851982 DYB851982 DOF851982 DEJ851982 CUN851982 CKR851982 CAV851982 BQZ851982 BHD851982 AXH851982 ANL851982 ADP851982 TT851982 JX851982 J851982 WWJ786446 WMN786446 WCR786446 VSV786446 VIZ786446 UZD786446 UPH786446 UFL786446 TVP786446 TLT786446 TBX786446 SSB786446 SIF786446 RYJ786446 RON786446 RER786446 QUV786446 QKZ786446 QBD786446 PRH786446 PHL786446 OXP786446 ONT786446 ODX786446 NUB786446 NKF786446 NAJ786446 MQN786446 MGR786446 LWV786446 LMZ786446 LDD786446 KTH786446 KJL786446 JZP786446 JPT786446 JFX786446 IWB786446 IMF786446 ICJ786446 HSN786446 HIR786446 GYV786446 GOZ786446 GFD786446 FVH786446 FLL786446 FBP786446 ERT786446 EHX786446 DYB786446 DOF786446 DEJ786446 CUN786446 CKR786446 CAV786446 BQZ786446 BHD786446 AXH786446 ANL786446 ADP786446 TT786446 JX786446 J786446 WWJ720910 WMN720910 WCR720910 VSV720910 VIZ720910 UZD720910 UPH720910 UFL720910 TVP720910 TLT720910 TBX720910 SSB720910 SIF720910 RYJ720910 RON720910 RER720910 QUV720910 QKZ720910 QBD720910 PRH720910 PHL720910 OXP720910 ONT720910 ODX720910 NUB720910 NKF720910 NAJ720910 MQN720910 MGR720910 LWV720910 LMZ720910 LDD720910 KTH720910 KJL720910 JZP720910 JPT720910 JFX720910 IWB720910 IMF720910 ICJ720910 HSN720910 HIR720910 GYV720910 GOZ720910 GFD720910 FVH720910 FLL720910 FBP720910 ERT720910 EHX720910 DYB720910 DOF720910 DEJ720910 CUN720910 CKR720910 CAV720910 BQZ720910 BHD720910 AXH720910 ANL720910 ADP720910 TT720910 JX720910 J720910 WWJ655374 WMN655374 WCR655374 VSV655374 VIZ655374 UZD655374 UPH655374 UFL655374 TVP655374 TLT655374 TBX655374 SSB655374 SIF655374 RYJ655374 RON655374 RER655374 QUV655374 QKZ655374 QBD655374 PRH655374 PHL655374 OXP655374 ONT655374 ODX655374 NUB655374 NKF655374 NAJ655374 MQN655374 MGR655374 LWV655374 LMZ655374 LDD655374 KTH655374 KJL655374 JZP655374 JPT655374 JFX655374 IWB655374 IMF655374 ICJ655374 HSN655374 HIR655374 GYV655374 GOZ655374 GFD655374 FVH655374 FLL655374 FBP655374 ERT655374 EHX655374 DYB655374 DOF655374 DEJ655374 CUN655374 CKR655374 CAV655374 BQZ655374 BHD655374 AXH655374 ANL655374 ADP655374 TT655374 JX655374 J655374 WWJ589838 WMN589838 WCR589838 VSV589838 VIZ589838 UZD589838 UPH589838 UFL589838 TVP589838 TLT589838 TBX589838 SSB589838 SIF589838 RYJ589838 RON589838 RER589838 QUV589838 QKZ589838 QBD589838 PRH589838 PHL589838 OXP589838 ONT589838 ODX589838 NUB589838 NKF589838 NAJ589838 MQN589838 MGR589838 LWV589838 LMZ589838 LDD589838 KTH589838 KJL589838 JZP589838 JPT589838 JFX589838 IWB589838 IMF589838 ICJ589838 HSN589838 HIR589838 GYV589838 GOZ589838 GFD589838 FVH589838 FLL589838 FBP589838 ERT589838 EHX589838 DYB589838 DOF589838 DEJ589838 CUN589838 CKR589838 CAV589838 BQZ589838 BHD589838 AXH589838 ANL589838 ADP589838 TT589838 JX589838 J589838 WWJ524302 WMN524302 WCR524302 VSV524302 VIZ524302 UZD524302 UPH524302 UFL524302 TVP524302 TLT524302 TBX524302 SSB524302 SIF524302 RYJ524302 RON524302 RER524302 QUV524302 QKZ524302 QBD524302 PRH524302 PHL524302 OXP524302 ONT524302 ODX524302 NUB524302 NKF524302 NAJ524302 MQN524302 MGR524302 LWV524302 LMZ524302 LDD524302 KTH524302 KJL524302 JZP524302 JPT524302 JFX524302 IWB524302 IMF524302 ICJ524302 HSN524302 HIR524302 GYV524302 GOZ524302 GFD524302 FVH524302 FLL524302 FBP524302 ERT524302 EHX524302 DYB524302 DOF524302 DEJ524302 CUN524302 CKR524302 CAV524302 BQZ524302 BHD524302 AXH524302 ANL524302 ADP524302 TT524302 JX524302 J524302 WWJ458766 WMN458766 WCR458766 VSV458766 VIZ458766 UZD458766 UPH458766 UFL458766 TVP458766 TLT458766 TBX458766 SSB458766 SIF458766 RYJ458766 RON458766 RER458766 QUV458766 QKZ458766 QBD458766 PRH458766 PHL458766 OXP458766 ONT458766 ODX458766 NUB458766 NKF458766 NAJ458766 MQN458766 MGR458766 LWV458766 LMZ458766 LDD458766 KTH458766 KJL458766 JZP458766 JPT458766 JFX458766 IWB458766 IMF458766 ICJ458766 HSN458766 HIR458766 GYV458766 GOZ458766 GFD458766 FVH458766 FLL458766 FBP458766 ERT458766 EHX458766 DYB458766 DOF458766 DEJ458766 CUN458766 CKR458766 CAV458766 BQZ458766 BHD458766 AXH458766 ANL458766 ADP458766 TT458766 JX458766 J458766 WWJ393230 WMN393230 WCR393230 VSV393230 VIZ393230 UZD393230 UPH393230 UFL393230 TVP393230 TLT393230 TBX393230 SSB393230 SIF393230 RYJ393230 RON393230 RER393230 QUV393230 QKZ393230 QBD393230 PRH393230 PHL393230 OXP393230 ONT393230 ODX393230 NUB393230 NKF393230 NAJ393230 MQN393230 MGR393230 LWV393230 LMZ393230 LDD393230 KTH393230 KJL393230 JZP393230 JPT393230 JFX393230 IWB393230 IMF393230 ICJ393230 HSN393230 HIR393230 GYV393230 GOZ393230 GFD393230 FVH393230 FLL393230 FBP393230 ERT393230 EHX393230 DYB393230 DOF393230 DEJ393230 CUN393230 CKR393230 CAV393230 BQZ393230 BHD393230 AXH393230 ANL393230 ADP393230 TT393230 JX393230 J393230 WWJ327694 WMN327694 WCR327694 VSV327694 VIZ327694 UZD327694 UPH327694 UFL327694 TVP327694 TLT327694 TBX327694 SSB327694 SIF327694 RYJ327694 RON327694 RER327694 QUV327694 QKZ327694 QBD327694 PRH327694 PHL327694 OXP327694 ONT327694 ODX327694 NUB327694 NKF327694 NAJ327694 MQN327694 MGR327694 LWV327694 LMZ327694 LDD327694 KTH327694 KJL327694 JZP327694 JPT327694 JFX327694 IWB327694 IMF327694 ICJ327694 HSN327694 HIR327694 GYV327694 GOZ327694 GFD327694 FVH327694 FLL327694 FBP327694 ERT327694 EHX327694 DYB327694 DOF327694 DEJ327694 CUN327694 CKR327694 CAV327694 BQZ327694 BHD327694 AXH327694 ANL327694 ADP327694 TT327694 JX327694 J327694 WWJ262158 WMN262158 WCR262158 VSV262158 VIZ262158 UZD262158 UPH262158 UFL262158 TVP262158 TLT262158 TBX262158 SSB262158 SIF262158 RYJ262158 RON262158 RER262158 QUV262158 QKZ262158 QBD262158 PRH262158 PHL262158 OXP262158 ONT262158 ODX262158 NUB262158 NKF262158 NAJ262158 MQN262158 MGR262158 LWV262158 LMZ262158 LDD262158 KTH262158 KJL262158 JZP262158 JPT262158 JFX262158 IWB262158 IMF262158 ICJ262158 HSN262158 HIR262158 GYV262158 GOZ262158 GFD262158 FVH262158 FLL262158 FBP262158 ERT262158 EHX262158 DYB262158 DOF262158 DEJ262158 CUN262158 CKR262158 CAV262158 BQZ262158 BHD262158 AXH262158 ANL262158 ADP262158 TT262158 JX262158 J262158 WWJ196622 WMN196622 WCR196622 VSV196622 VIZ196622 UZD196622 UPH196622 UFL196622 TVP196622 TLT196622 TBX196622 SSB196622 SIF196622 RYJ196622 RON196622 RER196622 QUV196622 QKZ196622 QBD196622 PRH196622 PHL196622 OXP196622 ONT196622 ODX196622 NUB196622 NKF196622 NAJ196622 MQN196622 MGR196622 LWV196622 LMZ196622 LDD196622 KTH196622 KJL196622 JZP196622 JPT196622 JFX196622 IWB196622 IMF196622 ICJ196622 HSN196622 HIR196622 GYV196622 GOZ196622 GFD196622 FVH196622 FLL196622 FBP196622 ERT196622 EHX196622 DYB196622 DOF196622 DEJ196622 CUN196622 CKR196622 CAV196622 BQZ196622 BHD196622 AXH196622 ANL196622 ADP196622 TT196622 JX196622 J196622 WWJ131086 WMN131086 WCR131086 VSV131086 VIZ131086 UZD131086 UPH131086 UFL131086 TVP131086 TLT131086 TBX131086 SSB131086 SIF131086 RYJ131086 RON131086 RER131086 QUV131086 QKZ131086 QBD131086 PRH131086 PHL131086 OXP131086 ONT131086 ODX131086 NUB131086 NKF131086 NAJ131086 MQN131086 MGR131086 LWV131086 LMZ131086 LDD131086 KTH131086 KJL131086 JZP131086 JPT131086 JFX131086 IWB131086 IMF131086 ICJ131086 HSN131086 HIR131086 GYV131086 GOZ131086 GFD131086 FVH131086 FLL131086 FBP131086 ERT131086 EHX131086 DYB131086 DOF131086 DEJ131086 CUN131086 CKR131086 CAV131086 BQZ131086 BHD131086 AXH131086 ANL131086 ADP131086 TT131086 JX131086 J131086 WWJ65550 WMN65550 WCR65550 VSV65550 VIZ65550 UZD65550 UPH65550 UFL65550 TVP65550 TLT65550 TBX65550 SSB65550 SIF65550 RYJ65550 RON65550 RER65550 QUV65550 QKZ65550 QBD65550 PRH65550 PHL65550 OXP65550 ONT65550 ODX65550 NUB65550 NKF65550 NAJ65550 MQN65550 MGR65550 LWV65550 LMZ65550 LDD65550 KTH65550 KJL65550 JZP65550 JPT65550 JFX65550 IWB65550 IMF65550 ICJ65550 HSN65550 HIR65550 GYV65550 GOZ65550 GFD65550 FVH65550 FLL65550 FBP65550 ERT65550 EHX65550 DYB65550 DOF65550 DEJ65550 CUN65550 CKR65550 CAV65550 BQZ65550 BHD65550 AXH65550 ANL65550 ADP65550 TT65550 JX65550 J65550 WWJ983052 WMN983052 WCR983052 VSV983052 VIZ983052 UZD983052 UPH983052 UFL983052 TVP983052 TLT983052 TBX983052 SSB983052 SIF983052 RYJ983052 RON983052 RER983052 QUV983052 QKZ983052 QBD983052 PRH983052 PHL983052 OXP983052 ONT983052 ODX983052 NUB983052 NKF983052 NAJ983052 MQN983052 MGR983052 LWV983052 LMZ983052 LDD983052 KTH983052 KJL983052 JZP983052 JPT983052 JFX983052 IWB983052 IMF983052 ICJ983052 HSN983052 HIR983052 GYV983052 GOZ983052 GFD983052 FVH983052 FLL983052 FBP983052 ERT983052 EHX983052 DYB983052 DOF983052 DEJ983052 CUN983052 CKR983052 CAV983052 BQZ983052 BHD983052 AXH983052 ANL983052 ADP983052 TT983052 JX983052 J983052 WWJ917516 WMN917516 WCR917516 VSV917516 VIZ917516 UZD917516 UPH917516 UFL917516 TVP917516 TLT917516 TBX917516 SSB917516 SIF917516 RYJ917516 RON917516 RER917516 QUV917516 QKZ917516 QBD917516 PRH917516 PHL917516 OXP917516 ONT917516 ODX917516 NUB917516 NKF917516 NAJ917516 MQN917516 MGR917516 LWV917516 LMZ917516 LDD917516 KTH917516 KJL917516 JZP917516 JPT917516 JFX917516 IWB917516 IMF917516 ICJ917516 HSN917516 HIR917516 GYV917516 GOZ917516 GFD917516 FVH917516 FLL917516 FBP917516 ERT917516 EHX917516 DYB917516 DOF917516 DEJ917516 CUN917516 CKR917516 CAV917516 BQZ917516 BHD917516 AXH917516 ANL917516 ADP917516 TT917516 JX917516 J917516 WWJ851980 WMN851980 WCR851980 VSV851980 VIZ851980 UZD851980 UPH851980 UFL851980 TVP851980 TLT851980 TBX851980 SSB851980 SIF851980 RYJ851980 RON851980 RER851980 QUV851980 QKZ851980 QBD851980 PRH851980 PHL851980 OXP851980 ONT851980 ODX851980 NUB851980 NKF851980 NAJ851980 MQN851980 MGR851980 LWV851980 LMZ851980 LDD851980 KTH851980 KJL851980 JZP851980 JPT851980 JFX851980 IWB851980 IMF851980 ICJ851980 HSN851980 HIR851980 GYV851980 GOZ851980 GFD851980 FVH851980 FLL851980 FBP851980 ERT851980 EHX851980 DYB851980 DOF851980 DEJ851980 CUN851980 CKR851980 CAV851980 BQZ851980 BHD851980 AXH851980 ANL851980 ADP851980 TT851980 JX851980 J851980 WWJ786444 WMN786444 WCR786444 VSV786444 VIZ786444 UZD786444 UPH786444 UFL786444 TVP786444 TLT786444 TBX786444 SSB786444 SIF786444 RYJ786444 RON786444 RER786444 QUV786444 QKZ786444 QBD786444 PRH786444 PHL786444 OXP786444 ONT786444 ODX786444 NUB786444 NKF786444 NAJ786444 MQN786444 MGR786444 LWV786444 LMZ786444 LDD786444 KTH786444 KJL786444 JZP786444 JPT786444 JFX786444 IWB786444 IMF786444 ICJ786444 HSN786444 HIR786444 GYV786444 GOZ786444 GFD786444 FVH786444 FLL786444 FBP786444 ERT786444 EHX786444 DYB786444 DOF786444 DEJ786444 CUN786444 CKR786444 CAV786444 BQZ786444 BHD786444 AXH786444 ANL786444 ADP786444 TT786444 JX786444 J786444 WWJ720908 WMN720908 WCR720908 VSV720908 VIZ720908 UZD720908 UPH720908 UFL720908 TVP720908 TLT720908 TBX720908 SSB720908 SIF720908 RYJ720908 RON720908 RER720908 QUV720908 QKZ720908 QBD720908 PRH720908 PHL720908 OXP720908 ONT720908 ODX720908 NUB720908 NKF720908 NAJ720908 MQN720908 MGR720908 LWV720908 LMZ720908 LDD720908 KTH720908 KJL720908 JZP720908 JPT720908 JFX720908 IWB720908 IMF720908 ICJ720908 HSN720908 HIR720908 GYV720908 GOZ720908 GFD720908 FVH720908 FLL720908 FBP720908 ERT720908 EHX720908 DYB720908 DOF720908 DEJ720908 CUN720908 CKR720908 CAV720908 BQZ720908 BHD720908 AXH720908 ANL720908 ADP720908 TT720908 JX720908 J720908 WWJ655372 WMN655372 WCR655372 VSV655372 VIZ655372 UZD655372 UPH655372 UFL655372 TVP655372 TLT655372 TBX655372 SSB655372 SIF655372 RYJ655372 RON655372 RER655372 QUV655372 QKZ655372 QBD655372 PRH655372 PHL655372 OXP655372 ONT655372 ODX655372 NUB655372 NKF655372 NAJ655372 MQN655372 MGR655372 LWV655372 LMZ655372 LDD655372 KTH655372 KJL655372 JZP655372 JPT655372 JFX655372 IWB655372 IMF655372 ICJ655372 HSN655372 HIR655372 GYV655372 GOZ655372 GFD655372 FVH655372 FLL655372 FBP655372 ERT655372 EHX655372 DYB655372 DOF655372 DEJ655372 CUN655372 CKR655372 CAV655372 BQZ655372 BHD655372 AXH655372 ANL655372 ADP655372 TT655372 JX655372 J655372 WWJ589836 WMN589836 WCR589836 VSV589836 VIZ589836 UZD589836 UPH589836 UFL589836 TVP589836 TLT589836 TBX589836 SSB589836 SIF589836 RYJ589836 RON589836 RER589836 QUV589836 QKZ589836 QBD589836 PRH589836 PHL589836 OXP589836 ONT589836 ODX589836 NUB589836 NKF589836 NAJ589836 MQN589836 MGR589836 LWV589836 LMZ589836 LDD589836 KTH589836 KJL589836 JZP589836 JPT589836 JFX589836 IWB589836 IMF589836 ICJ589836 HSN589836 HIR589836 GYV589836 GOZ589836 GFD589836 FVH589836 FLL589836 FBP589836 ERT589836 EHX589836 DYB589836 DOF589836 DEJ589836 CUN589836 CKR589836 CAV589836 BQZ589836 BHD589836 AXH589836 ANL589836 ADP589836 TT589836 JX589836 J589836 WWJ524300 WMN524300 WCR524300 VSV524300 VIZ524300 UZD524300 UPH524300 UFL524300 TVP524300 TLT524300 TBX524300 SSB524300 SIF524300 RYJ524300 RON524300 RER524300 QUV524300 QKZ524300 QBD524300 PRH524300 PHL524300 OXP524300 ONT524300 ODX524300 NUB524300 NKF524300 NAJ524300 MQN524300 MGR524300 LWV524300 LMZ524300 LDD524300 KTH524300 KJL524300 JZP524300 JPT524300 JFX524300 IWB524300 IMF524300 ICJ524300 HSN524300 HIR524300 GYV524300 GOZ524300 GFD524300 FVH524300 FLL524300 FBP524300 ERT524300 EHX524300 DYB524300 DOF524300 DEJ524300 CUN524300 CKR524300 CAV524300 BQZ524300 BHD524300 AXH524300 ANL524300 ADP524300 TT524300 JX524300 J524300 WWJ458764 WMN458764 WCR458764 VSV458764 VIZ458764 UZD458764 UPH458764 UFL458764 TVP458764 TLT458764 TBX458764 SSB458764 SIF458764 RYJ458764 RON458764 RER458764 QUV458764 QKZ458764 QBD458764 PRH458764 PHL458764 OXP458764 ONT458764 ODX458764 NUB458764 NKF458764 NAJ458764 MQN458764 MGR458764 LWV458764 LMZ458764 LDD458764 KTH458764 KJL458764 JZP458764 JPT458764 JFX458764 IWB458764 IMF458764 ICJ458764 HSN458764 HIR458764 GYV458764 GOZ458764 GFD458764 FVH458764 FLL458764 FBP458764 ERT458764 EHX458764 DYB458764 DOF458764 DEJ458764 CUN458764 CKR458764 CAV458764 BQZ458764 BHD458764 AXH458764 ANL458764 ADP458764 TT458764 JX458764 J458764 WWJ393228 WMN393228 WCR393228 VSV393228 VIZ393228 UZD393228 UPH393228 UFL393228 TVP393228 TLT393228 TBX393228 SSB393228 SIF393228 RYJ393228 RON393228 RER393228 QUV393228 QKZ393228 QBD393228 PRH393228 PHL393228 OXP393228 ONT393228 ODX393228 NUB393228 NKF393228 NAJ393228 MQN393228 MGR393228 LWV393228 LMZ393228 LDD393228 KTH393228 KJL393228 JZP393228 JPT393228 JFX393228 IWB393228 IMF393228 ICJ393228 HSN393228 HIR393228 GYV393228 GOZ393228 GFD393228 FVH393228 FLL393228 FBP393228 ERT393228 EHX393228 DYB393228 DOF393228 DEJ393228 CUN393228 CKR393228 CAV393228 BQZ393228 BHD393228 AXH393228 ANL393228 ADP393228 TT393228 JX393228 J393228 WWJ327692 WMN327692 WCR327692 VSV327692 VIZ327692 UZD327692 UPH327692 UFL327692 TVP327692 TLT327692 TBX327692 SSB327692 SIF327692 RYJ327692 RON327692 RER327692 QUV327692 QKZ327692 QBD327692 PRH327692 PHL327692 OXP327692 ONT327692 ODX327692 NUB327692 NKF327692 NAJ327692 MQN327692 MGR327692 LWV327692 LMZ327692 LDD327692 KTH327692 KJL327692 JZP327692 JPT327692 JFX327692 IWB327692 IMF327692 ICJ327692 HSN327692 HIR327692 GYV327692 GOZ327692 GFD327692 FVH327692 FLL327692 FBP327692 ERT327692 EHX327692 DYB327692 DOF327692 DEJ327692 CUN327692 CKR327692 CAV327692 BQZ327692 BHD327692 AXH327692 ANL327692 ADP327692 TT327692 JX327692 J327692 WWJ262156 WMN262156 WCR262156 VSV262156 VIZ262156 UZD262156 UPH262156 UFL262156 TVP262156 TLT262156 TBX262156 SSB262156 SIF262156 RYJ262156 RON262156 RER262156 QUV262156 QKZ262156 QBD262156 PRH262156 PHL262156 OXP262156 ONT262156 ODX262156 NUB262156 NKF262156 NAJ262156 MQN262156 MGR262156 LWV262156 LMZ262156 LDD262156 KTH262156 KJL262156 JZP262156 JPT262156 JFX262156 IWB262156 IMF262156 ICJ262156 HSN262156 HIR262156 GYV262156 GOZ262156 GFD262156 FVH262156 FLL262156 FBP262156 ERT262156 EHX262156 DYB262156 DOF262156 DEJ262156 CUN262156 CKR262156 CAV262156 BQZ262156 BHD262156 AXH262156 ANL262156 ADP262156 TT262156 JX262156 J262156 WWJ196620 WMN196620 WCR196620 VSV196620 VIZ196620 UZD196620 UPH196620 UFL196620 TVP196620 TLT196620 TBX196620 SSB196620 SIF196620 RYJ196620 RON196620 RER196620 QUV196620 QKZ196620 QBD196620 PRH196620 PHL196620 OXP196620 ONT196620 ODX196620 NUB196620 NKF196620 NAJ196620 MQN196620 MGR196620 LWV196620 LMZ196620 LDD196620 KTH196620 KJL196620 JZP196620 JPT196620 JFX196620 IWB196620 IMF196620 ICJ196620 HSN196620 HIR196620 GYV196620 GOZ196620 GFD196620 FVH196620 FLL196620 FBP196620 ERT196620 EHX196620 DYB196620 DOF196620 DEJ196620 CUN196620 CKR196620 CAV196620 BQZ196620 BHD196620 AXH196620 ANL196620 ADP196620 TT196620 JX196620 J196620 WWJ131084 WMN131084 WCR131084 VSV131084 VIZ131084 UZD131084 UPH131084 UFL131084 TVP131084 TLT131084 TBX131084 SSB131084 SIF131084 RYJ131084 RON131084 RER131084 QUV131084 QKZ131084 QBD131084 PRH131084 PHL131084 OXP131084 ONT131084 ODX131084 NUB131084 NKF131084 NAJ131084 MQN131084 MGR131084 LWV131084 LMZ131084 LDD131084 KTH131084 KJL131084 JZP131084 JPT131084 JFX131084 IWB131084 IMF131084 ICJ131084 HSN131084 HIR131084 GYV131084 GOZ131084 GFD131084 FVH131084 FLL131084 FBP131084 ERT131084 EHX131084 DYB131084 DOF131084 DEJ131084 CUN131084 CKR131084 CAV131084 BQZ131084 BHD131084 AXH131084 ANL131084 ADP131084 TT131084 JX131084 J131084 WWJ65548 WMN65548 WCR65548 VSV65548 VIZ65548 UZD65548 UPH65548 UFL65548 TVP65548 TLT65548 TBX65548 SSB65548 SIF65548 RYJ65548 RON65548 RER65548 QUV65548 QKZ65548 QBD65548 PRH65548 PHL65548 OXP65548 ONT65548 ODX65548 NUB65548 NKF65548 NAJ65548 MQN65548 MGR65548 LWV65548 LMZ65548 LDD65548 KTH65548 KJL65548 JZP65548 JPT65548 JFX65548 IWB65548 IMF65548 ICJ65548 HSN65548 HIR65548 GYV65548 GOZ65548 GFD65548 FVH65548 FLL65548 FBP65548 ERT65548 EHX65548 DYB65548 DOF65548 DEJ65548 CUN65548 CKR65548 CAV65548 BQZ65548 BHD65548 AXH65548 ANL65548 ADP65548 TT65548 JX65548 J65548 WWJ983050 WMN983050 WCR983050 VSV983050 VIZ983050 UZD983050 UPH983050 UFL983050 TVP983050 TLT983050 TBX983050 SSB983050 SIF983050 RYJ983050 RON983050 RER983050 QUV983050 QKZ983050 QBD983050 PRH983050 PHL983050 OXP983050 ONT983050 ODX983050 NUB983050 NKF983050 NAJ983050 MQN983050 MGR983050 LWV983050 LMZ983050 LDD983050 KTH983050 KJL983050 JZP983050 JPT983050 JFX983050 IWB983050 IMF983050 ICJ983050 HSN983050 HIR983050 GYV983050 GOZ983050 GFD983050 FVH983050 FLL983050 FBP983050 ERT983050 EHX983050 DYB983050 DOF983050 DEJ983050 CUN983050 CKR983050 CAV983050 BQZ983050 BHD983050 AXH983050 ANL983050 ADP983050 TT983050 JX983050 J983050 WWJ917514 WMN917514 WCR917514 VSV917514 VIZ917514 UZD917514 UPH917514 UFL917514 TVP917514 TLT917514 TBX917514 SSB917514 SIF917514 RYJ917514 RON917514 RER917514 QUV917514 QKZ917514 QBD917514 PRH917514 PHL917514 OXP917514 ONT917514 ODX917514 NUB917514 NKF917514 NAJ917514 MQN917514 MGR917514 LWV917514 LMZ917514 LDD917514 KTH917514 KJL917514 JZP917514 JPT917514 JFX917514 IWB917514 IMF917514 ICJ917514 HSN917514 HIR917514 GYV917514 GOZ917514 GFD917514 FVH917514 FLL917514 FBP917514 ERT917514 EHX917514 DYB917514 DOF917514 DEJ917514 CUN917514 CKR917514 CAV917514 BQZ917514 BHD917514 AXH917514 ANL917514 ADP917514 TT917514 JX917514 J917514 WWJ851978 WMN851978 WCR851978 VSV851978 VIZ851978 UZD851978 UPH851978 UFL851978 TVP851978 TLT851978 TBX851978 SSB851978 SIF851978 RYJ851978 RON851978 RER851978 QUV851978 QKZ851978 QBD851978 PRH851978 PHL851978 OXP851978 ONT851978 ODX851978 NUB851978 NKF851978 NAJ851978 MQN851978 MGR851978 LWV851978 LMZ851978 LDD851978 KTH851978 KJL851978 JZP851978 JPT851978 JFX851978 IWB851978 IMF851978 ICJ851978 HSN851978 HIR851978 GYV851978 GOZ851978 GFD851978 FVH851978 FLL851978 FBP851978 ERT851978 EHX851978 DYB851978 DOF851978 DEJ851978 CUN851978 CKR851978 CAV851978 BQZ851978 BHD851978 AXH851978 ANL851978 ADP851978 TT851978 JX851978 J851978 WWJ786442 WMN786442 WCR786442 VSV786442 VIZ786442 UZD786442 UPH786442 UFL786442 TVP786442 TLT786442 TBX786442 SSB786442 SIF786442 RYJ786442 RON786442 RER786442 QUV786442 QKZ786442 QBD786442 PRH786442 PHL786442 OXP786442 ONT786442 ODX786442 NUB786442 NKF786442 NAJ786442 MQN786442 MGR786442 LWV786442 LMZ786442 LDD786442 KTH786442 KJL786442 JZP786442 JPT786442 JFX786442 IWB786442 IMF786442 ICJ786442 HSN786442 HIR786442 GYV786442 GOZ786442 GFD786442 FVH786442 FLL786442 FBP786442 ERT786442 EHX786442 DYB786442 DOF786442 DEJ786442 CUN786442 CKR786442 CAV786442 BQZ786442 BHD786442 AXH786442 ANL786442 ADP786442 TT786442 JX786442 J786442 WWJ720906 WMN720906 WCR720906 VSV720906 VIZ720906 UZD720906 UPH720906 UFL720906 TVP720906 TLT720906 TBX720906 SSB720906 SIF720906 RYJ720906 RON720906 RER720906 QUV720906 QKZ720906 QBD720906 PRH720906 PHL720906 OXP720906 ONT720906 ODX720906 NUB720906 NKF720906 NAJ720906 MQN720906 MGR720906 LWV720906 LMZ720906 LDD720906 KTH720906 KJL720906 JZP720906 JPT720906 JFX720906 IWB720906 IMF720906 ICJ720906 HSN720906 HIR720906 GYV720906 GOZ720906 GFD720906 FVH720906 FLL720906 FBP720906 ERT720906 EHX720906 DYB720906 DOF720906 DEJ720906 CUN720906 CKR720906 CAV720906 BQZ720906 BHD720906 AXH720906 ANL720906 ADP720906 TT720906 JX720906 J720906 WWJ655370 WMN655370 WCR655370 VSV655370 VIZ655370 UZD655370 UPH655370 UFL655370 TVP655370 TLT655370 TBX655370 SSB655370 SIF655370 RYJ655370 RON655370 RER655370 QUV655370 QKZ655370 QBD655370 PRH655370 PHL655370 OXP655370 ONT655370 ODX655370 NUB655370 NKF655370 NAJ655370 MQN655370 MGR655370 LWV655370 LMZ655370 LDD655370 KTH655370 KJL655370 JZP655370 JPT655370 JFX655370 IWB655370 IMF655370 ICJ655370 HSN655370 HIR655370 GYV655370 GOZ655370 GFD655370 FVH655370 FLL655370 FBP655370 ERT655370 EHX655370 DYB655370 DOF655370 DEJ655370 CUN655370 CKR655370 CAV655370 BQZ655370 BHD655370 AXH655370 ANL655370 ADP655370 TT655370 JX655370 J655370 WWJ589834 WMN589834 WCR589834 VSV589834 VIZ589834 UZD589834 UPH589834 UFL589834 TVP589834 TLT589834 TBX589834 SSB589834 SIF589834 RYJ589834 RON589834 RER589834 QUV589834 QKZ589834 QBD589834 PRH589834 PHL589834 OXP589834 ONT589834 ODX589834 NUB589834 NKF589834 NAJ589834 MQN589834 MGR589834 LWV589834 LMZ589834 LDD589834 KTH589834 KJL589834 JZP589834 JPT589834 JFX589834 IWB589834 IMF589834 ICJ589834 HSN589834 HIR589834 GYV589834 GOZ589834 GFD589834 FVH589834 FLL589834 FBP589834 ERT589834 EHX589834 DYB589834 DOF589834 DEJ589834 CUN589834 CKR589834 CAV589834 BQZ589834 BHD589834 AXH589834 ANL589834 ADP589834 TT589834 JX589834 J589834 WWJ524298 WMN524298 WCR524298 VSV524298 VIZ524298 UZD524298 UPH524298 UFL524298 TVP524298 TLT524298 TBX524298 SSB524298 SIF524298 RYJ524298 RON524298 RER524298 QUV524298 QKZ524298 QBD524298 PRH524298 PHL524298 OXP524298 ONT524298 ODX524298 NUB524298 NKF524298 NAJ524298 MQN524298 MGR524298 LWV524298 LMZ524298 LDD524298 KTH524298 KJL524298 JZP524298 JPT524298 JFX524298 IWB524298 IMF524298 ICJ524298 HSN524298 HIR524298 GYV524298 GOZ524298 GFD524298 FVH524298 FLL524298 FBP524298 ERT524298 EHX524298 DYB524298 DOF524298 DEJ524298 CUN524298 CKR524298 CAV524298 BQZ524298 BHD524298 AXH524298 ANL524298 ADP524298 TT524298 JX524298 J524298 WWJ458762 WMN458762 WCR458762 VSV458762 VIZ458762 UZD458762 UPH458762 UFL458762 TVP458762 TLT458762 TBX458762 SSB458762 SIF458762 RYJ458762 RON458762 RER458762 QUV458762 QKZ458762 QBD458762 PRH458762 PHL458762 OXP458762 ONT458762 ODX458762 NUB458762 NKF458762 NAJ458762 MQN458762 MGR458762 LWV458762 LMZ458762 LDD458762 KTH458762 KJL458762 JZP458762 JPT458762 JFX458762 IWB458762 IMF458762 ICJ458762 HSN458762 HIR458762 GYV458762 GOZ458762 GFD458762 FVH458762 FLL458762 FBP458762 ERT458762 EHX458762 DYB458762 DOF458762 DEJ458762 CUN458762 CKR458762 CAV458762 BQZ458762 BHD458762 AXH458762 ANL458762 ADP458762 TT458762 JX458762 J458762 WWJ393226 WMN393226 WCR393226 VSV393226 VIZ393226 UZD393226 UPH393226 UFL393226 TVP393226 TLT393226 TBX393226 SSB393226 SIF393226 RYJ393226 RON393226 RER393226 QUV393226 QKZ393226 QBD393226 PRH393226 PHL393226 OXP393226 ONT393226 ODX393226 NUB393226 NKF393226 NAJ393226 MQN393226 MGR393226 LWV393226 LMZ393226 LDD393226 KTH393226 KJL393226 JZP393226 JPT393226 JFX393226 IWB393226 IMF393226 ICJ393226 HSN393226 HIR393226 GYV393226 GOZ393226 GFD393226 FVH393226 FLL393226 FBP393226 ERT393226 EHX393226 DYB393226 DOF393226 DEJ393226 CUN393226 CKR393226 CAV393226 BQZ393226 BHD393226 AXH393226 ANL393226 ADP393226 TT393226 JX393226 J393226 WWJ327690 WMN327690 WCR327690 VSV327690 VIZ327690 UZD327690 UPH327690 UFL327690 TVP327690 TLT327690 TBX327690 SSB327690 SIF327690 RYJ327690 RON327690 RER327690 QUV327690 QKZ327690 QBD327690 PRH327690 PHL327690 OXP327690 ONT327690 ODX327690 NUB327690 NKF327690 NAJ327690 MQN327690 MGR327690 LWV327690 LMZ327690 LDD327690 KTH327690 KJL327690 JZP327690 JPT327690 JFX327690 IWB327690 IMF327690 ICJ327690 HSN327690 HIR327690 GYV327690 GOZ327690 GFD327690 FVH327690 FLL327690 FBP327690 ERT327690 EHX327690 DYB327690 DOF327690 DEJ327690 CUN327690 CKR327690 CAV327690 BQZ327690 BHD327690 AXH327690 ANL327690 ADP327690 TT327690 JX327690 J327690 WWJ262154 WMN262154 WCR262154 VSV262154 VIZ262154 UZD262154 UPH262154 UFL262154 TVP262154 TLT262154 TBX262154 SSB262154 SIF262154 RYJ262154 RON262154 RER262154 QUV262154 QKZ262154 QBD262154 PRH262154 PHL262154 OXP262154 ONT262154 ODX262154 NUB262154 NKF262154 NAJ262154 MQN262154 MGR262154 LWV262154 LMZ262154 LDD262154 KTH262154 KJL262154 JZP262154 JPT262154 JFX262154 IWB262154 IMF262154 ICJ262154 HSN262154 HIR262154 GYV262154 GOZ262154 GFD262154 FVH262154 FLL262154 FBP262154 ERT262154 EHX262154 DYB262154 DOF262154 DEJ262154 CUN262154 CKR262154 CAV262154 BQZ262154 BHD262154 AXH262154 ANL262154 ADP262154 TT262154 JX262154 J262154 WWJ196618 WMN196618 WCR196618 VSV196618 VIZ196618 UZD196618 UPH196618 UFL196618 TVP196618 TLT196618 TBX196618 SSB196618 SIF196618 RYJ196618 RON196618 RER196618 QUV196618 QKZ196618 QBD196618 PRH196618 PHL196618 OXP196618 ONT196618 ODX196618 NUB196618 NKF196618 NAJ196618 MQN196618 MGR196618 LWV196618 LMZ196618 LDD196618 KTH196618 KJL196618 JZP196618 JPT196618 JFX196618 IWB196618 IMF196618 ICJ196618 HSN196618 HIR196618 GYV196618 GOZ196618 GFD196618 FVH196618 FLL196618 FBP196618 ERT196618 EHX196618 DYB196618 DOF196618 DEJ196618 CUN196618 CKR196618 CAV196618 BQZ196618 BHD196618 AXH196618 ANL196618 ADP196618 TT196618 JX196618 J196618 WWJ131082 WMN131082 WCR131082 VSV131082 VIZ131082 UZD131082 UPH131082 UFL131082 TVP131082 TLT131082 TBX131082 SSB131082 SIF131082 RYJ131082 RON131082 RER131082 QUV131082 QKZ131082 QBD131082 PRH131082 PHL131082 OXP131082 ONT131082 ODX131082 NUB131082 NKF131082 NAJ131082 MQN131082 MGR131082 LWV131082 LMZ131082 LDD131082 KTH131082 KJL131082 JZP131082 JPT131082 JFX131082 IWB131082 IMF131082 ICJ131082 HSN131082 HIR131082 GYV131082 GOZ131082 GFD131082 FVH131082 FLL131082 FBP131082 ERT131082 EHX131082 DYB131082 DOF131082 DEJ131082 CUN131082 CKR131082 CAV131082 BQZ131082 BHD131082 AXH131082 ANL131082 ADP131082 TT131082 JX131082 J131082 WWJ65546 WMN65546 WCR65546 VSV65546 VIZ65546 UZD65546 UPH65546 UFL65546 TVP65546 TLT65546 TBX65546 SSB65546 SIF65546 RYJ65546 RON65546 RER65546 QUV65546 QKZ65546 QBD65546 PRH65546 PHL65546 OXP65546 ONT65546 ODX65546 NUB65546 NKF65546 NAJ65546 MQN65546 MGR65546 LWV65546 LMZ65546 LDD65546 KTH65546 KJL65546 JZP65546 JPT65546 JFX65546 IWB65546 IMF65546 ICJ65546 HSN65546 HIR65546 GYV65546 GOZ65546 GFD65546 FVH65546 FLL65546 FBP65546 ERT65546 EHX65546 DYB65546 DOF65546 DEJ65546 CUN65546 CKR65546 CAV65546 BQZ65546 BHD65546 AXH65546 ANL65546 ADP65546 TT65546 JX65546 J65546 WWJ983048 WMN983048 WCR983048 VSV983048 VIZ983048 UZD983048 UPH983048 UFL983048 TVP983048 TLT983048 TBX983048 SSB983048 SIF983048 RYJ983048 RON983048 RER983048 QUV983048 QKZ983048 QBD983048 PRH983048 PHL983048 OXP983048 ONT983048 ODX983048 NUB983048 NKF983048 NAJ983048 MQN983048 MGR983048 LWV983048 LMZ983048 LDD983048 KTH983048 KJL983048 JZP983048 JPT983048 JFX983048 IWB983048 IMF983048 ICJ983048 HSN983048 HIR983048 GYV983048 GOZ983048 GFD983048 FVH983048 FLL983048 FBP983048 ERT983048 EHX983048 DYB983048 DOF983048 DEJ983048 CUN983048 CKR983048 CAV983048 BQZ983048 BHD983048 AXH983048 ANL983048 ADP983048 TT983048 JX983048 J983048 WWJ917512 WMN917512 WCR917512 VSV917512 VIZ917512 UZD917512 UPH917512 UFL917512 TVP917512 TLT917512 TBX917512 SSB917512 SIF917512 RYJ917512 RON917512 RER917512 QUV917512 QKZ917512 QBD917512 PRH917512 PHL917512 OXP917512 ONT917512 ODX917512 NUB917512 NKF917512 NAJ917512 MQN917512 MGR917512 LWV917512 LMZ917512 LDD917512 KTH917512 KJL917512 JZP917512 JPT917512 JFX917512 IWB917512 IMF917512 ICJ917512 HSN917512 HIR917512 GYV917512 GOZ917512 GFD917512 FVH917512 FLL917512 FBP917512 ERT917512 EHX917512 DYB917512 DOF917512 DEJ917512 CUN917512 CKR917512 CAV917512 BQZ917512 BHD917512 AXH917512 ANL917512 ADP917512 TT917512 JX917512 J917512 WWJ851976 WMN851976 WCR851976 VSV851976 VIZ851976 UZD851976 UPH851976 UFL851976 TVP851976 TLT851976 TBX851976 SSB851976 SIF851976 RYJ851976 RON851976 RER851976 QUV851976 QKZ851976 QBD851976 PRH851976 PHL851976 OXP851976 ONT851976 ODX851976 NUB851976 NKF851976 NAJ851976 MQN851976 MGR851976 LWV851976 LMZ851976 LDD851976 KTH851976 KJL851976 JZP851976 JPT851976 JFX851976 IWB851976 IMF851976 ICJ851976 HSN851976 HIR851976 GYV851976 GOZ851976 GFD851976 FVH851976 FLL851976 FBP851976 ERT851976 EHX851976 DYB851976 DOF851976 DEJ851976 CUN851976 CKR851976 CAV851976 BQZ851976 BHD851976 AXH851976 ANL851976 ADP851976 TT851976 JX851976 J851976 WWJ786440 WMN786440 WCR786440 VSV786440 VIZ786440 UZD786440 UPH786440 UFL786440 TVP786440 TLT786440 TBX786440 SSB786440 SIF786440 RYJ786440 RON786440 RER786440 QUV786440 QKZ786440 QBD786440 PRH786440 PHL786440 OXP786440 ONT786440 ODX786440 NUB786440 NKF786440 NAJ786440 MQN786440 MGR786440 LWV786440 LMZ786440 LDD786440 KTH786440 KJL786440 JZP786440 JPT786440 JFX786440 IWB786440 IMF786440 ICJ786440 HSN786440 HIR786440 GYV786440 GOZ786440 GFD786440 FVH786440 FLL786440 FBP786440 ERT786440 EHX786440 DYB786440 DOF786440 DEJ786440 CUN786440 CKR786440 CAV786440 BQZ786440 BHD786440 AXH786440 ANL786440 ADP786440 TT786440 JX786440 J786440 WWJ720904 WMN720904 WCR720904 VSV720904 VIZ720904 UZD720904 UPH720904 UFL720904 TVP720904 TLT720904 TBX720904 SSB720904 SIF720904 RYJ720904 RON720904 RER720904 QUV720904 QKZ720904 QBD720904 PRH720904 PHL720904 OXP720904 ONT720904 ODX720904 NUB720904 NKF720904 NAJ720904 MQN720904 MGR720904 LWV720904 LMZ720904 LDD720904 KTH720904 KJL720904 JZP720904 JPT720904 JFX720904 IWB720904 IMF720904 ICJ720904 HSN720904 HIR720904 GYV720904 GOZ720904 GFD720904 FVH720904 FLL720904 FBP720904 ERT720904 EHX720904 DYB720904 DOF720904 DEJ720904 CUN720904 CKR720904 CAV720904 BQZ720904 BHD720904 AXH720904 ANL720904 ADP720904 TT720904 JX720904 J720904 WWJ655368 WMN655368 WCR655368 VSV655368 VIZ655368 UZD655368 UPH655368 UFL655368 TVP655368 TLT655368 TBX655368 SSB655368 SIF655368 RYJ655368 RON655368 RER655368 QUV655368 QKZ655368 QBD655368 PRH655368 PHL655368 OXP655368 ONT655368 ODX655368 NUB655368 NKF655368 NAJ655368 MQN655368 MGR655368 LWV655368 LMZ655368 LDD655368 KTH655368 KJL655368 JZP655368 JPT655368 JFX655368 IWB655368 IMF655368 ICJ655368 HSN655368 HIR655368 GYV655368 GOZ655368 GFD655368 FVH655368 FLL655368 FBP655368 ERT655368 EHX655368 DYB655368 DOF655368 DEJ655368 CUN655368 CKR655368 CAV655368 BQZ655368 BHD655368 AXH655368 ANL655368 ADP655368 TT655368 JX655368 J655368 WWJ589832 WMN589832 WCR589832 VSV589832 VIZ589832 UZD589832 UPH589832 UFL589832 TVP589832 TLT589832 TBX589832 SSB589832 SIF589832 RYJ589832 RON589832 RER589832 QUV589832 QKZ589832 QBD589832 PRH589832 PHL589832 OXP589832 ONT589832 ODX589832 NUB589832 NKF589832 NAJ589832 MQN589832 MGR589832 LWV589832 LMZ589832 LDD589832 KTH589832 KJL589832 JZP589832 JPT589832 JFX589832 IWB589832 IMF589832 ICJ589832 HSN589832 HIR589832 GYV589832 GOZ589832 GFD589832 FVH589832 FLL589832 FBP589832 ERT589832 EHX589832 DYB589832 DOF589832 DEJ589832 CUN589832 CKR589832 CAV589832 BQZ589832 BHD589832 AXH589832 ANL589832 ADP589832 TT589832 JX589832 J589832 WWJ524296 WMN524296 WCR524296 VSV524296 VIZ524296 UZD524296 UPH524296 UFL524296 TVP524296 TLT524296 TBX524296 SSB524296 SIF524296 RYJ524296 RON524296 RER524296 QUV524296 QKZ524296 QBD524296 PRH524296 PHL524296 OXP524296 ONT524296 ODX524296 NUB524296 NKF524296 NAJ524296 MQN524296 MGR524296 LWV524296 LMZ524296 LDD524296 KTH524296 KJL524296 JZP524296 JPT524296 JFX524296 IWB524296 IMF524296 ICJ524296 HSN524296 HIR524296 GYV524296 GOZ524296 GFD524296 FVH524296 FLL524296 FBP524296 ERT524296 EHX524296 DYB524296 DOF524296 DEJ524296 CUN524296 CKR524296 CAV524296 BQZ524296 BHD524296 AXH524296 ANL524296 ADP524296 TT524296 JX524296 J524296 WWJ458760 WMN458760 WCR458760 VSV458760 VIZ458760 UZD458760 UPH458760 UFL458760 TVP458760 TLT458760 TBX458760 SSB458760 SIF458760 RYJ458760 RON458760 RER458760 QUV458760 QKZ458760 QBD458760 PRH458760 PHL458760 OXP458760 ONT458760 ODX458760 NUB458760 NKF458760 NAJ458760 MQN458760 MGR458760 LWV458760 LMZ458760 LDD458760 KTH458760 KJL458760 JZP458760 JPT458760 JFX458760 IWB458760 IMF458760 ICJ458760 HSN458760 HIR458760 GYV458760 GOZ458760 GFD458760 FVH458760 FLL458760 FBP458760 ERT458760 EHX458760 DYB458760 DOF458760 DEJ458760 CUN458760 CKR458760 CAV458760 BQZ458760 BHD458760 AXH458760 ANL458760 ADP458760 TT458760 JX458760 J458760 WWJ393224 WMN393224 WCR393224 VSV393224 VIZ393224 UZD393224 UPH393224 UFL393224 TVP393224 TLT393224 TBX393224 SSB393224 SIF393224 RYJ393224 RON393224 RER393224 QUV393224 QKZ393224 QBD393224 PRH393224 PHL393224 OXP393224 ONT393224 ODX393224 NUB393224 NKF393224 NAJ393224 MQN393224 MGR393224 LWV393224 LMZ393224 LDD393224 KTH393224 KJL393224 JZP393224 JPT393224 JFX393224 IWB393224 IMF393224 ICJ393224 HSN393224 HIR393224 GYV393224 GOZ393224 GFD393224 FVH393224 FLL393224 FBP393224 ERT393224 EHX393224 DYB393224 DOF393224 DEJ393224 CUN393224 CKR393224 CAV393224 BQZ393224 BHD393224 AXH393224 ANL393224 ADP393224 TT393224 JX393224 J393224 WWJ327688 WMN327688 WCR327688 VSV327688 VIZ327688 UZD327688 UPH327688 UFL327688 TVP327688 TLT327688 TBX327688 SSB327688 SIF327688 RYJ327688 RON327688 RER327688 QUV327688 QKZ327688 QBD327688 PRH327688 PHL327688 OXP327688 ONT327688 ODX327688 NUB327688 NKF327688 NAJ327688 MQN327688 MGR327688 LWV327688 LMZ327688 LDD327688 KTH327688 KJL327688 JZP327688 JPT327688 JFX327688 IWB327688 IMF327688 ICJ327688 HSN327688 HIR327688 GYV327688 GOZ327688 GFD327688 FVH327688 FLL327688 FBP327688 ERT327688 EHX327688 DYB327688 DOF327688 DEJ327688 CUN327688 CKR327688 CAV327688 BQZ327688 BHD327688 AXH327688 ANL327688 ADP327688 TT327688 JX327688 J327688 WWJ262152 WMN262152 WCR262152 VSV262152 VIZ262152 UZD262152 UPH262152 UFL262152 TVP262152 TLT262152 TBX262152 SSB262152 SIF262152 RYJ262152 RON262152 RER262152 QUV262152 QKZ262152 QBD262152 PRH262152 PHL262152 OXP262152 ONT262152 ODX262152 NUB262152 NKF262152 NAJ262152 MQN262152 MGR262152 LWV262152 LMZ262152 LDD262152 KTH262152 KJL262152 JZP262152 JPT262152 JFX262152 IWB262152 IMF262152 ICJ262152 HSN262152 HIR262152 GYV262152 GOZ262152 GFD262152 FVH262152 FLL262152 FBP262152 ERT262152 EHX262152 DYB262152 DOF262152 DEJ262152 CUN262152 CKR262152 CAV262152 BQZ262152 BHD262152 AXH262152 ANL262152 ADP262152 TT262152 JX262152 J262152 WWJ196616 WMN196616 WCR196616 VSV196616 VIZ196616 UZD196616 UPH196616 UFL196616 TVP196616 TLT196616 TBX196616 SSB196616 SIF196616 RYJ196616 RON196616 RER196616 QUV196616 QKZ196616 QBD196616 PRH196616 PHL196616 OXP196616 ONT196616 ODX196616 NUB196616 NKF196616 NAJ196616 MQN196616 MGR196616 LWV196616 LMZ196616 LDD196616 KTH196616 KJL196616 JZP196616 JPT196616 JFX196616 IWB196616 IMF196616 ICJ196616 HSN196616 HIR196616 GYV196616 GOZ196616 GFD196616 FVH196616 FLL196616 FBP196616 ERT196616 EHX196616 DYB196616 DOF196616 DEJ196616 CUN196616 CKR196616 CAV196616 BQZ196616 BHD196616 AXH196616 ANL196616 ADP196616 TT196616 JX196616 J196616 WWJ131080 WMN131080 WCR131080 VSV131080 VIZ131080 UZD131080 UPH131080 UFL131080 TVP131080 TLT131080 TBX131080 SSB131080 SIF131080 RYJ131080 RON131080 RER131080 QUV131080 QKZ131080 QBD131080 PRH131080 PHL131080 OXP131080 ONT131080 ODX131080 NUB131080 NKF131080 NAJ131080 MQN131080 MGR131080 LWV131080 LMZ131080 LDD131080 KTH131080 KJL131080 JZP131080 JPT131080 JFX131080 IWB131080 IMF131080 ICJ131080 HSN131080 HIR131080 GYV131080 GOZ131080 GFD131080 FVH131080 FLL131080 FBP131080 ERT131080 EHX131080 DYB131080 DOF131080 DEJ131080 CUN131080 CKR131080 CAV131080 BQZ131080 BHD131080 AXH131080 ANL131080 ADP131080 TT131080 JX131080 J131080 WWJ65544 WMN65544 WCR65544 VSV65544 VIZ65544 UZD65544 UPH65544 UFL65544 TVP65544 TLT65544 TBX65544 SSB65544 SIF65544 RYJ65544 RON65544 RER65544 QUV65544 QKZ65544 QBD65544 PRH65544 PHL65544 OXP65544 ONT65544 ODX65544 NUB65544 NKF65544 NAJ65544 MQN65544 MGR65544 LWV65544 LMZ65544 LDD65544 KTH65544 KJL65544 JZP65544 JPT65544 JFX65544 IWB65544 IMF65544 ICJ65544 HSN65544 HIR65544 GYV65544 GOZ65544 GFD65544 FVH65544 FLL65544 FBP65544 ERT65544 EHX65544 DYB65544 DOF65544 DEJ65544 CUN65544 CKR65544 CAV65544 BQZ65544 BHD65544 AXH65544 ANL65544 ADP65544 TT65544 JX65544 J65544 WWJ983046 WMN983046 WCR983046 VSV983046 VIZ983046 UZD983046 UPH983046 UFL983046 TVP983046 TLT983046 TBX983046 SSB983046 SIF983046 RYJ983046 RON983046 RER983046 QUV983046 QKZ983046 QBD983046 PRH983046 PHL983046 OXP983046 ONT983046 ODX983046 NUB983046 NKF983046 NAJ983046 MQN983046 MGR983046 LWV983046 LMZ983046 LDD983046 KTH983046 KJL983046 JZP983046 JPT983046 JFX983046 IWB983046 IMF983046 ICJ983046 HSN983046 HIR983046 GYV983046 GOZ983046 GFD983046 FVH983046 FLL983046 FBP983046 ERT983046 EHX983046 DYB983046 DOF983046 DEJ983046 CUN983046 CKR983046 CAV983046 BQZ983046 BHD983046 AXH983046 ANL983046 ADP983046 TT983046 JX983046 J983046 WWJ917510 WMN917510 WCR917510 VSV917510 VIZ917510 UZD917510 UPH917510 UFL917510 TVP917510 TLT917510 TBX917510 SSB917510 SIF917510 RYJ917510 RON917510 RER917510 QUV917510 QKZ917510 QBD917510 PRH917510 PHL917510 OXP917510 ONT917510 ODX917510 NUB917510 NKF917510 NAJ917510 MQN917510 MGR917510 LWV917510 LMZ917510 LDD917510 KTH917510 KJL917510 JZP917510 JPT917510 JFX917510 IWB917510 IMF917510 ICJ917510 HSN917510 HIR917510 GYV917510 GOZ917510 GFD917510 FVH917510 FLL917510 FBP917510 ERT917510 EHX917510 DYB917510 DOF917510 DEJ917510 CUN917510 CKR917510 CAV917510 BQZ917510 BHD917510 AXH917510 ANL917510 ADP917510 TT917510 JX917510 J917510 WWJ851974 WMN851974 WCR851974 VSV851974 VIZ851974 UZD851974 UPH851974 UFL851974 TVP851974 TLT851974 TBX851974 SSB851974 SIF851974 RYJ851974 RON851974 RER851974 QUV851974 QKZ851974 QBD851974 PRH851974 PHL851974 OXP851974 ONT851974 ODX851974 NUB851974 NKF851974 NAJ851974 MQN851974 MGR851974 LWV851974 LMZ851974 LDD851974 KTH851974 KJL851974 JZP851974 JPT851974 JFX851974 IWB851974 IMF851974 ICJ851974 HSN851974 HIR851974 GYV851974 GOZ851974 GFD851974 FVH851974 FLL851974 FBP851974 ERT851974 EHX851974 DYB851974 DOF851974 DEJ851974 CUN851974 CKR851974 CAV851974 BQZ851974 BHD851974 AXH851974 ANL851974 ADP851974 TT851974 JX851974 J851974 WWJ786438 WMN786438 WCR786438 VSV786438 VIZ786438 UZD786438 UPH786438 UFL786438 TVP786438 TLT786438 TBX786438 SSB786438 SIF786438 RYJ786438 RON786438 RER786438 QUV786438 QKZ786438 QBD786438 PRH786438 PHL786438 OXP786438 ONT786438 ODX786438 NUB786438 NKF786438 NAJ786438 MQN786438 MGR786438 LWV786438 LMZ786438 LDD786438 KTH786438 KJL786438 JZP786438 JPT786438 JFX786438 IWB786438 IMF786438 ICJ786438 HSN786438 HIR786438 GYV786438 GOZ786438 GFD786438 FVH786438 FLL786438 FBP786438 ERT786438 EHX786438 DYB786438 DOF786438 DEJ786438 CUN786438 CKR786438 CAV786438 BQZ786438 BHD786438 AXH786438 ANL786438 ADP786438 TT786438 JX786438 J786438 WWJ720902 WMN720902 WCR720902 VSV720902 VIZ720902 UZD720902 UPH720902 UFL720902 TVP720902 TLT720902 TBX720902 SSB720902 SIF720902 RYJ720902 RON720902 RER720902 QUV720902 QKZ720902 QBD720902 PRH720902 PHL720902 OXP720902 ONT720902 ODX720902 NUB720902 NKF720902 NAJ720902 MQN720902 MGR720902 LWV720902 LMZ720902 LDD720902 KTH720902 KJL720902 JZP720902 JPT720902 JFX720902 IWB720902 IMF720902 ICJ720902 HSN720902 HIR720902 GYV720902 GOZ720902 GFD720902 FVH720902 FLL720902 FBP720902 ERT720902 EHX720902 DYB720902 DOF720902 DEJ720902 CUN720902 CKR720902 CAV720902 BQZ720902 BHD720902 AXH720902 ANL720902 ADP720902 TT720902 JX720902 J720902 WWJ655366 WMN655366 WCR655366 VSV655366 VIZ655366 UZD655366 UPH655366 UFL655366 TVP655366 TLT655366 TBX655366 SSB655366 SIF655366 RYJ655366 RON655366 RER655366 QUV655366 QKZ655366 QBD655366 PRH655366 PHL655366 OXP655366 ONT655366 ODX655366 NUB655366 NKF655366 NAJ655366 MQN655366 MGR655366 LWV655366 LMZ655366 LDD655366 KTH655366 KJL655366 JZP655366 JPT655366 JFX655366 IWB655366 IMF655366 ICJ655366 HSN655366 HIR655366 GYV655366 GOZ655366 GFD655366 FVH655366 FLL655366 FBP655366 ERT655366 EHX655366 DYB655366 DOF655366 DEJ655366 CUN655366 CKR655366 CAV655366 BQZ655366 BHD655366 AXH655366 ANL655366 ADP655366 TT655366 JX655366 J655366 WWJ589830 WMN589830 WCR589830 VSV589830 VIZ589830 UZD589830 UPH589830 UFL589830 TVP589830 TLT589830 TBX589830 SSB589830 SIF589830 RYJ589830 RON589830 RER589830 QUV589830 QKZ589830 QBD589830 PRH589830 PHL589830 OXP589830 ONT589830 ODX589830 NUB589830 NKF589830 NAJ589830 MQN589830 MGR589830 LWV589830 LMZ589830 LDD589830 KTH589830 KJL589830 JZP589830 JPT589830 JFX589830 IWB589830 IMF589830 ICJ589830 HSN589830 HIR589830 GYV589830 GOZ589830 GFD589830 FVH589830 FLL589830 FBP589830 ERT589830 EHX589830 DYB589830 DOF589830 DEJ589830 CUN589830 CKR589830 CAV589830 BQZ589830 BHD589830 AXH589830 ANL589830 ADP589830 TT589830 JX589830 J589830 WWJ524294 WMN524294 WCR524294 VSV524294 VIZ524294 UZD524294 UPH524294 UFL524294 TVP524294 TLT524294 TBX524294 SSB524294 SIF524294 RYJ524294 RON524294 RER524294 QUV524294 QKZ524294 QBD524294 PRH524294 PHL524294 OXP524294 ONT524294 ODX524294 NUB524294 NKF524294 NAJ524294 MQN524294 MGR524294 LWV524294 LMZ524294 LDD524294 KTH524294 KJL524294 JZP524294 JPT524294 JFX524294 IWB524294 IMF524294 ICJ524294 HSN524294 HIR524294 GYV524294 GOZ524294 GFD524294 FVH524294 FLL524294 FBP524294 ERT524294 EHX524294 DYB524294 DOF524294 DEJ524294 CUN524294 CKR524294 CAV524294 BQZ524294 BHD524294 AXH524294 ANL524294 ADP524294 TT524294 JX524294 J524294 WWJ458758 WMN458758 WCR458758 VSV458758 VIZ458758 UZD458758 UPH458758 UFL458758 TVP458758 TLT458758 TBX458758 SSB458758 SIF458758 RYJ458758 RON458758 RER458758 QUV458758 QKZ458758 QBD458758 PRH458758 PHL458758 OXP458758 ONT458758 ODX458758 NUB458758 NKF458758 NAJ458758 MQN458758 MGR458758 LWV458758 LMZ458758 LDD458758 KTH458758 KJL458758 JZP458758 JPT458758 JFX458758 IWB458758 IMF458758 ICJ458758 HSN458758 HIR458758 GYV458758 GOZ458758 GFD458758 FVH458758 FLL458758 FBP458758 ERT458758 EHX458758 DYB458758 DOF458758 DEJ458758 CUN458758 CKR458758 CAV458758 BQZ458758 BHD458758 AXH458758 ANL458758 ADP458758 TT458758 JX458758 J458758 WWJ393222 WMN393222 WCR393222 VSV393222 VIZ393222 UZD393222 UPH393222 UFL393222 TVP393222 TLT393222 TBX393222 SSB393222 SIF393222 RYJ393222 RON393222 RER393222 QUV393222 QKZ393222 QBD393222 PRH393222 PHL393222 OXP393222 ONT393222 ODX393222 NUB393222 NKF393222 NAJ393222 MQN393222 MGR393222 LWV393222 LMZ393222 LDD393222 KTH393222 KJL393222 JZP393222 JPT393222 JFX393222 IWB393222 IMF393222 ICJ393222 HSN393222 HIR393222 GYV393222 GOZ393222 GFD393222 FVH393222 FLL393222 FBP393222 ERT393222 EHX393222 DYB393222 DOF393222 DEJ393222 CUN393222 CKR393222 CAV393222 BQZ393222 BHD393222 AXH393222 ANL393222 ADP393222 TT393222 JX393222 J393222 WWJ327686 WMN327686 WCR327686 VSV327686 VIZ327686 UZD327686 UPH327686 UFL327686 TVP327686 TLT327686 TBX327686 SSB327686 SIF327686 RYJ327686 RON327686 RER327686 QUV327686 QKZ327686 QBD327686 PRH327686 PHL327686 OXP327686 ONT327686 ODX327686 NUB327686 NKF327686 NAJ327686 MQN327686 MGR327686 LWV327686 LMZ327686 LDD327686 KTH327686 KJL327686 JZP327686 JPT327686 JFX327686 IWB327686 IMF327686 ICJ327686 HSN327686 HIR327686 GYV327686 GOZ327686 GFD327686 FVH327686 FLL327686 FBP327686 ERT327686 EHX327686 DYB327686 DOF327686 DEJ327686 CUN327686 CKR327686 CAV327686 BQZ327686 BHD327686 AXH327686 ANL327686 ADP327686 TT327686 JX327686 J327686 WWJ262150 WMN262150 WCR262150 VSV262150 VIZ262150 UZD262150 UPH262150 UFL262150 TVP262150 TLT262150 TBX262150 SSB262150 SIF262150 RYJ262150 RON262150 RER262150 QUV262150 QKZ262150 QBD262150 PRH262150 PHL262150 OXP262150 ONT262150 ODX262150 NUB262150 NKF262150 NAJ262150 MQN262150 MGR262150 LWV262150 LMZ262150 LDD262150 KTH262150 KJL262150 JZP262150 JPT262150 JFX262150 IWB262150 IMF262150 ICJ262150 HSN262150 HIR262150 GYV262150 GOZ262150 GFD262150 FVH262150 FLL262150 FBP262150 ERT262150 EHX262150 DYB262150 DOF262150 DEJ262150 CUN262150 CKR262150 CAV262150 BQZ262150 BHD262150 AXH262150 ANL262150 ADP262150 TT262150 JX262150 J262150 WWJ196614 WMN196614 WCR196614 VSV196614 VIZ196614 UZD196614 UPH196614 UFL196614 TVP196614 TLT196614 TBX196614 SSB196614 SIF196614 RYJ196614 RON196614 RER196614 QUV196614 QKZ196614 QBD196614 PRH196614 PHL196614 OXP196614 ONT196614 ODX196614 NUB196614 NKF196614 NAJ196614 MQN196614 MGR196614 LWV196614 LMZ196614 LDD196614 KTH196614 KJL196614 JZP196614 JPT196614 JFX196614 IWB196614 IMF196614 ICJ196614 HSN196614 HIR196614 GYV196614 GOZ196614 GFD196614 FVH196614 FLL196614 FBP196614 ERT196614 EHX196614 DYB196614 DOF196614 DEJ196614 CUN196614 CKR196614 CAV196614 BQZ196614 BHD196614 AXH196614 ANL196614 ADP196614 TT196614 JX196614 J196614 WWJ131078 WMN131078 WCR131078 VSV131078 VIZ131078 UZD131078 UPH131078 UFL131078 TVP131078 TLT131078 TBX131078 SSB131078 SIF131078 RYJ131078 RON131078 RER131078 QUV131078 QKZ131078 QBD131078 PRH131078 PHL131078 OXP131078 ONT131078 ODX131078 NUB131078 NKF131078 NAJ131078 MQN131078 MGR131078 LWV131078 LMZ131078 LDD131078 KTH131078 KJL131078 JZP131078 JPT131078 JFX131078 IWB131078 IMF131078 ICJ131078 HSN131078 HIR131078 GYV131078 GOZ131078 GFD131078 FVH131078 FLL131078 FBP131078 ERT131078 EHX131078 DYB131078 DOF131078 DEJ131078 CUN131078 CKR131078 CAV131078 BQZ131078 BHD131078 AXH131078 ANL131078 ADP131078 TT131078 JX131078 J131078 WWJ65542 WMN65542 WCR65542 VSV65542 VIZ65542 UZD65542 UPH65542 UFL65542 TVP65542 TLT65542 TBX65542 SSB65542 SIF65542 RYJ65542 RON65542 RER65542 QUV65542 QKZ65542 QBD65542 PRH65542 PHL65542 OXP65542 ONT65542 ODX65542 NUB65542 NKF65542 NAJ65542 MQN65542 MGR65542 LWV65542 LMZ65542 LDD65542 KTH65542 KJL65542 JZP65542 JPT65542 JFX65542 IWB65542 IMF65542 ICJ65542 HSN65542 HIR65542 GYV65542 GOZ65542 GFD65542 FVH65542 FLL65542 FBP65542 ERT65542 EHX65542 DYB65542 DOF65542 DEJ65542 CUN65542 CKR65542 CAV65542 BQZ65542 BHD65542 AXH65542 ANL65542 ADP65542 TT65542 JX65542 J65542 WWJ983044 WMN983044 WCR983044 VSV983044 VIZ983044 UZD983044 UPH983044 UFL983044 TVP983044 TLT983044 TBX983044 SSB983044 SIF983044 RYJ983044 RON983044 RER983044 QUV983044 QKZ983044 QBD983044 PRH983044 PHL983044 OXP983044 ONT983044 ODX983044 NUB983044 NKF983044 NAJ983044 MQN983044 MGR983044 LWV983044 LMZ983044 LDD983044 KTH983044 KJL983044 JZP983044 JPT983044 JFX983044 IWB983044 IMF983044 ICJ983044 HSN983044 HIR983044 GYV983044 GOZ983044 GFD983044 FVH983044 FLL983044 FBP983044 ERT983044 EHX983044 DYB983044 DOF983044 DEJ983044 CUN983044 CKR983044 CAV983044 BQZ983044 BHD983044 AXH983044 ANL983044 ADP983044 TT983044 JX983044 J983044 WWJ917508 WMN917508 WCR917508 VSV917508 VIZ917508 UZD917508 UPH917508 UFL917508 TVP917508 TLT917508 TBX917508 SSB917508 SIF917508 RYJ917508 RON917508 RER917508 QUV917508 QKZ917508 QBD917508 PRH917508 PHL917508 OXP917508 ONT917508 ODX917508 NUB917508 NKF917508 NAJ917508 MQN917508 MGR917508 LWV917508 LMZ917508 LDD917508 KTH917508 KJL917508 JZP917508 JPT917508 JFX917508 IWB917508 IMF917508 ICJ917508 HSN917508 HIR917508 GYV917508 GOZ917508 GFD917508 FVH917508 FLL917508 FBP917508 ERT917508 EHX917508 DYB917508 DOF917508 DEJ917508 CUN917508 CKR917508 CAV917508 BQZ917508 BHD917508 AXH917508 ANL917508 ADP917508 TT917508 JX917508 J917508 WWJ851972 WMN851972 WCR851972 VSV851972 VIZ851972 UZD851972 UPH851972 UFL851972 TVP851972 TLT851972 TBX851972 SSB851972 SIF851972 RYJ851972 RON851972 RER851972 QUV851972 QKZ851972 QBD851972 PRH851972 PHL851972 OXP851972 ONT851972 ODX851972 NUB851972 NKF851972 NAJ851972 MQN851972 MGR851972 LWV851972 LMZ851972 LDD851972 KTH851972 KJL851972 JZP851972 JPT851972 JFX851972 IWB851972 IMF851972 ICJ851972 HSN851972 HIR851972 GYV851972 GOZ851972 GFD851972 FVH851972 FLL851972 FBP851972 ERT851972 EHX851972 DYB851972 DOF851972 DEJ851972 CUN851972 CKR851972 CAV851972 BQZ851972 BHD851972 AXH851972 ANL851972 ADP851972 TT851972 JX851972 J851972 WWJ786436 WMN786436 WCR786436 VSV786436 VIZ786436 UZD786436 UPH786436 UFL786436 TVP786436 TLT786436 TBX786436 SSB786436 SIF786436 RYJ786436 RON786436 RER786436 QUV786436 QKZ786436 QBD786436 PRH786436 PHL786436 OXP786436 ONT786436 ODX786436 NUB786436 NKF786436 NAJ786436 MQN786436 MGR786436 LWV786436 LMZ786436 LDD786436 KTH786436 KJL786436 JZP786436 JPT786436 JFX786436 IWB786436 IMF786436 ICJ786436 HSN786436 HIR786436 GYV786436 GOZ786436 GFD786436 FVH786436 FLL786436 FBP786436 ERT786436 EHX786436 DYB786436 DOF786436 DEJ786436 CUN786436 CKR786436 CAV786436 BQZ786436 BHD786436 AXH786436 ANL786436 ADP786436 TT786436 JX786436 J786436 WWJ720900 WMN720900 WCR720900 VSV720900 VIZ720900 UZD720900 UPH720900 UFL720900 TVP720900 TLT720900 TBX720900 SSB720900 SIF720900 RYJ720900 RON720900 RER720900 QUV720900 QKZ720900 QBD720900 PRH720900 PHL720900 OXP720900 ONT720900 ODX720900 NUB720900 NKF720900 NAJ720900 MQN720900 MGR720900 LWV720900 LMZ720900 LDD720900 KTH720900 KJL720900 JZP720900 JPT720900 JFX720900 IWB720900 IMF720900 ICJ720900 HSN720900 HIR720900 GYV720900 GOZ720900 GFD720900 FVH720900 FLL720900 FBP720900 ERT720900 EHX720900 DYB720900 DOF720900 DEJ720900 CUN720900 CKR720900 CAV720900 BQZ720900 BHD720900 AXH720900 ANL720900 ADP720900 TT720900 JX720900 J720900 WWJ655364 WMN655364 WCR655364 VSV655364 VIZ655364 UZD655364 UPH655364 UFL655364 TVP655364 TLT655364 TBX655364 SSB655364 SIF655364 RYJ655364 RON655364 RER655364 QUV655364 QKZ655364 QBD655364 PRH655364 PHL655364 OXP655364 ONT655364 ODX655364 NUB655364 NKF655364 NAJ655364 MQN655364 MGR655364 LWV655364 LMZ655364 LDD655364 KTH655364 KJL655364 JZP655364 JPT655364 JFX655364 IWB655364 IMF655364 ICJ655364 HSN655364 HIR655364 GYV655364 GOZ655364 GFD655364 FVH655364 FLL655364 FBP655364 ERT655364 EHX655364 DYB655364 DOF655364 DEJ655364 CUN655364 CKR655364 CAV655364 BQZ655364 BHD655364 AXH655364 ANL655364 ADP655364 TT655364 JX655364 J655364 WWJ589828 WMN589828 WCR589828 VSV589828 VIZ589828 UZD589828 UPH589828 UFL589828 TVP589828 TLT589828 TBX589828 SSB589828 SIF589828 RYJ589828 RON589828 RER589828 QUV589828 QKZ589828 QBD589828 PRH589828 PHL589828 OXP589828 ONT589828 ODX589828 NUB589828 NKF589828 NAJ589828 MQN589828 MGR589828 LWV589828 LMZ589828 LDD589828 KTH589828 KJL589828 JZP589828 JPT589828 JFX589828 IWB589828 IMF589828 ICJ589828 HSN589828 HIR589828 GYV589828 GOZ589828 GFD589828 FVH589828 FLL589828 FBP589828 ERT589828 EHX589828 DYB589828 DOF589828 DEJ589828 CUN589828 CKR589828 CAV589828 BQZ589828 BHD589828 AXH589828 ANL589828 ADP589828 TT589828 JX589828 J589828 WWJ524292 WMN524292 WCR524292 VSV524292 VIZ524292 UZD524292 UPH524292 UFL524292 TVP524292 TLT524292 TBX524292 SSB524292 SIF524292 RYJ524292 RON524292 RER524292 QUV524292 QKZ524292 QBD524292 PRH524292 PHL524292 OXP524292 ONT524292 ODX524292 NUB524292 NKF524292 NAJ524292 MQN524292 MGR524292 LWV524292 LMZ524292 LDD524292 KTH524292 KJL524292 JZP524292 JPT524292 JFX524292 IWB524292 IMF524292 ICJ524292 HSN524292 HIR524292 GYV524292 GOZ524292 GFD524292 FVH524292 FLL524292 FBP524292 ERT524292 EHX524292 DYB524292 DOF524292 DEJ524292 CUN524292 CKR524292 CAV524292 BQZ524292 BHD524292 AXH524292 ANL524292 ADP524292 TT524292 JX524292 J524292 WWJ458756 WMN458756 WCR458756 VSV458756 VIZ458756 UZD458756 UPH458756 UFL458756 TVP458756 TLT458756 TBX458756 SSB458756 SIF458756 RYJ458756 RON458756 RER458756 QUV458756 QKZ458756 QBD458756 PRH458756 PHL458756 OXP458756 ONT458756 ODX458756 NUB458756 NKF458756 NAJ458756 MQN458756 MGR458756 LWV458756 LMZ458756 LDD458756 KTH458756 KJL458756 JZP458756 JPT458756 JFX458756 IWB458756 IMF458756 ICJ458756 HSN458756 HIR458756 GYV458756 GOZ458756 GFD458756 FVH458756 FLL458756 FBP458756 ERT458756 EHX458756 DYB458756 DOF458756 DEJ458756 CUN458756 CKR458756 CAV458756 BQZ458756 BHD458756 AXH458756 ANL458756 ADP458756 TT458756 JX458756 J458756 WWJ393220 WMN393220 WCR393220 VSV393220 VIZ393220 UZD393220 UPH393220 UFL393220 TVP393220 TLT393220 TBX393220 SSB393220 SIF393220 RYJ393220 RON393220 RER393220 QUV393220 QKZ393220 QBD393220 PRH393220 PHL393220 OXP393220 ONT393220 ODX393220 NUB393220 NKF393220 NAJ393220 MQN393220 MGR393220 LWV393220 LMZ393220 LDD393220 KTH393220 KJL393220 JZP393220 JPT393220 JFX393220 IWB393220 IMF393220 ICJ393220 HSN393220 HIR393220 GYV393220 GOZ393220 GFD393220 FVH393220 FLL393220 FBP393220 ERT393220 EHX393220 DYB393220 DOF393220 DEJ393220 CUN393220 CKR393220 CAV393220 BQZ393220 BHD393220 AXH393220 ANL393220 ADP393220 TT393220 JX393220 J393220 WWJ327684 WMN327684 WCR327684 VSV327684 VIZ327684 UZD327684 UPH327684 UFL327684 TVP327684 TLT327684 TBX327684 SSB327684 SIF327684 RYJ327684 RON327684 RER327684 QUV327684 QKZ327684 QBD327684 PRH327684 PHL327684 OXP327684 ONT327684 ODX327684 NUB327684 NKF327684 NAJ327684 MQN327684 MGR327684 LWV327684 LMZ327684 LDD327684 KTH327684 KJL327684 JZP327684 JPT327684 JFX327684 IWB327684 IMF327684 ICJ327684 HSN327684 HIR327684 GYV327684 GOZ327684 GFD327684 FVH327684 FLL327684 FBP327684 ERT327684 EHX327684 DYB327684 DOF327684 DEJ327684 CUN327684 CKR327684 CAV327684 BQZ327684 BHD327684 AXH327684 ANL327684 ADP327684 TT327684 JX327684 J327684 WWJ262148 WMN262148 WCR262148 VSV262148 VIZ262148 UZD262148 UPH262148 UFL262148 TVP262148 TLT262148 TBX262148 SSB262148 SIF262148 RYJ262148 RON262148 RER262148 QUV262148 QKZ262148 QBD262148 PRH262148 PHL262148 OXP262148 ONT262148 ODX262148 NUB262148 NKF262148 NAJ262148 MQN262148 MGR262148 LWV262148 LMZ262148 LDD262148 KTH262148 KJL262148 JZP262148 JPT262148 JFX262148 IWB262148 IMF262148 ICJ262148 HSN262148 HIR262148 GYV262148 GOZ262148 GFD262148 FVH262148 FLL262148 FBP262148 ERT262148 EHX262148 DYB262148 DOF262148 DEJ262148 CUN262148 CKR262148 CAV262148 BQZ262148 BHD262148 AXH262148 ANL262148 ADP262148 TT262148 JX262148 J262148 WWJ196612 WMN196612 WCR196612 VSV196612 VIZ196612 UZD196612 UPH196612 UFL196612 TVP196612 TLT196612 TBX196612 SSB196612 SIF196612 RYJ196612 RON196612 RER196612 QUV196612 QKZ196612 QBD196612 PRH196612 PHL196612 OXP196612 ONT196612 ODX196612 NUB196612 NKF196612 NAJ196612 MQN196612 MGR196612 LWV196612 LMZ196612 LDD196612 KTH196612 KJL196612 JZP196612 JPT196612 JFX196612 IWB196612 IMF196612 ICJ196612 HSN196612 HIR196612 GYV196612 GOZ196612 GFD196612 FVH196612 FLL196612 FBP196612 ERT196612 EHX196612 DYB196612 DOF196612 DEJ196612 CUN196612 CKR196612 CAV196612 BQZ196612 BHD196612 AXH196612 ANL196612 ADP196612 TT196612 JX196612 J196612 WWJ131076 WMN131076 WCR131076 VSV131076 VIZ131076 UZD131076 UPH131076 UFL131076 TVP131076 TLT131076 TBX131076 SSB131076 SIF131076 RYJ131076 RON131076 RER131076 QUV131076 QKZ131076 QBD131076 PRH131076 PHL131076 OXP131076 ONT131076 ODX131076 NUB131076 NKF131076 NAJ131076 MQN131076 MGR131076 LWV131076 LMZ131076 LDD131076 KTH131076 KJL131076 JZP131076 JPT131076 JFX131076 IWB131076 IMF131076 ICJ131076 HSN131076 HIR131076 GYV131076 GOZ131076 GFD131076 FVH131076 FLL131076 FBP131076 ERT131076 EHX131076 DYB131076 DOF131076 DEJ131076 CUN131076 CKR131076 CAV131076 BQZ131076 BHD131076 AXH131076 ANL131076 ADP131076 TT131076 JX131076 J131076 WWJ65540 WMN65540 WCR65540 VSV65540 VIZ65540 UZD65540 UPH65540 UFL65540 TVP65540 TLT65540 TBX65540 SSB65540 SIF65540 RYJ65540 RON65540 RER65540 QUV65540 QKZ65540 QBD65540 PRH65540 PHL65540 OXP65540 ONT65540 ODX65540 NUB65540 NKF65540 NAJ65540 MQN65540 MGR65540 LWV65540 LMZ65540 LDD65540 KTH65540 KJL65540 JZP65540 JPT65540 JFX65540 IWB65540 IMF65540 ICJ65540 HSN65540 HIR65540 GYV65540 GOZ65540 GFD65540 FVH65540 FLL65540 FBP65540 ERT65540 EHX65540 DYB65540 DOF65540 DEJ65540 CUN65540 CKR65540 CAV65540 BQZ65540 BHD65540 AXH65540 ANL65540 ADP65540 TT65540 JX65540 J65540 WWJ983042 WMN983042 WCR983042 VSV983042 VIZ983042 UZD983042 UPH983042 UFL983042 TVP983042 TLT983042 TBX983042 SSB983042 SIF983042 RYJ983042 RON983042 RER983042 QUV983042 QKZ983042 QBD983042 PRH983042 PHL983042 OXP983042 ONT983042 ODX983042 NUB983042 NKF983042 NAJ983042 MQN983042 MGR983042 LWV983042 LMZ983042 LDD983042 KTH983042 KJL983042 JZP983042 JPT983042 JFX983042 IWB983042 IMF983042 ICJ983042 HSN983042 HIR983042 GYV983042 GOZ983042 GFD983042 FVH983042 FLL983042 FBP983042 ERT983042 EHX983042 DYB983042 DOF983042 DEJ983042 CUN983042 CKR983042 CAV983042 BQZ983042 BHD983042 AXH983042 ANL983042 ADP983042 TT983042 JX983042 J983042 WWJ917506 WMN917506 WCR917506 VSV917506 VIZ917506 UZD917506 UPH917506 UFL917506 TVP917506 TLT917506 TBX917506 SSB917506 SIF917506 RYJ917506 RON917506 RER917506 QUV917506 QKZ917506 QBD917506 PRH917506 PHL917506 OXP917506 ONT917506 ODX917506 NUB917506 NKF917506 NAJ917506 MQN917506 MGR917506 LWV917506 LMZ917506 LDD917506 KTH917506 KJL917506 JZP917506 JPT917506 JFX917506 IWB917506 IMF917506 ICJ917506 HSN917506 HIR917506 GYV917506 GOZ917506 GFD917506 FVH917506 FLL917506 FBP917506 ERT917506 EHX917506 DYB917506 DOF917506 DEJ917506 CUN917506 CKR917506 CAV917506 BQZ917506 BHD917506 AXH917506 ANL917506 ADP917506 TT917506 JX917506 J917506 WWJ851970 WMN851970 WCR851970 VSV851970 VIZ851970 UZD851970 UPH851970 UFL851970 TVP851970 TLT851970 TBX851970 SSB851970 SIF851970 RYJ851970 RON851970 RER851970 QUV851970 QKZ851970 QBD851970 PRH851970 PHL851970 OXP851970 ONT851970 ODX851970 NUB851970 NKF851970 NAJ851970 MQN851970 MGR851970 LWV851970 LMZ851970 LDD851970 KTH851970 KJL851970 JZP851970 JPT851970 JFX851970 IWB851970 IMF851970 ICJ851970 HSN851970 HIR851970 GYV851970 GOZ851970 GFD851970 FVH851970 FLL851970 FBP851970 ERT851970 EHX851970 DYB851970 DOF851970 DEJ851970 CUN851970 CKR851970 CAV851970 BQZ851970 BHD851970 AXH851970 ANL851970 ADP851970 TT851970 JX851970 J851970 WWJ786434 WMN786434 WCR786434 VSV786434 VIZ786434 UZD786434 UPH786434 UFL786434 TVP786434 TLT786434 TBX786434 SSB786434 SIF786434 RYJ786434 RON786434 RER786434 QUV786434 QKZ786434 QBD786434 PRH786434 PHL786434 OXP786434 ONT786434 ODX786434 NUB786434 NKF786434 NAJ786434 MQN786434 MGR786434 LWV786434 LMZ786434 LDD786434 KTH786434 KJL786434 JZP786434 JPT786434 JFX786434 IWB786434 IMF786434 ICJ786434 HSN786434 HIR786434 GYV786434 GOZ786434 GFD786434 FVH786434 FLL786434 FBP786434 ERT786434 EHX786434 DYB786434 DOF786434 DEJ786434 CUN786434 CKR786434 CAV786434 BQZ786434 BHD786434 AXH786434 ANL786434 ADP786434 TT786434 JX786434 J786434 WWJ720898 WMN720898 WCR720898 VSV720898 VIZ720898 UZD720898 UPH720898 UFL720898 TVP720898 TLT720898 TBX720898 SSB720898 SIF720898 RYJ720898 RON720898 RER720898 QUV720898 QKZ720898 QBD720898 PRH720898 PHL720898 OXP720898 ONT720898 ODX720898 NUB720898 NKF720898 NAJ720898 MQN720898 MGR720898 LWV720898 LMZ720898 LDD720898 KTH720898 KJL720898 JZP720898 JPT720898 JFX720898 IWB720898 IMF720898 ICJ720898 HSN720898 HIR720898 GYV720898 GOZ720898 GFD720898 FVH720898 FLL720898 FBP720898 ERT720898 EHX720898 DYB720898 DOF720898 DEJ720898 CUN720898 CKR720898 CAV720898 BQZ720898 BHD720898 AXH720898 ANL720898 ADP720898 TT720898 JX720898 J720898 WWJ655362 WMN655362 WCR655362 VSV655362 VIZ655362 UZD655362 UPH655362 UFL655362 TVP655362 TLT655362 TBX655362 SSB655362 SIF655362 RYJ655362 RON655362 RER655362 QUV655362 QKZ655362 QBD655362 PRH655362 PHL655362 OXP655362 ONT655362 ODX655362 NUB655362 NKF655362 NAJ655362 MQN655362 MGR655362 LWV655362 LMZ655362 LDD655362 KTH655362 KJL655362 JZP655362 JPT655362 JFX655362 IWB655362 IMF655362 ICJ655362 HSN655362 HIR655362 GYV655362 GOZ655362 GFD655362 FVH655362 FLL655362 FBP655362 ERT655362 EHX655362 DYB655362 DOF655362 DEJ655362 CUN655362 CKR655362 CAV655362 BQZ655362 BHD655362 AXH655362 ANL655362 ADP655362 TT655362 JX655362 J655362 WWJ589826 WMN589826 WCR589826 VSV589826 VIZ589826 UZD589826 UPH589826 UFL589826 TVP589826 TLT589826 TBX589826 SSB589826 SIF589826 RYJ589826 RON589826 RER589826 QUV589826 QKZ589826 QBD589826 PRH589826 PHL589826 OXP589826 ONT589826 ODX589826 NUB589826 NKF589826 NAJ589826 MQN589826 MGR589826 LWV589826 LMZ589826 LDD589826 KTH589826 KJL589826 JZP589826 JPT589826 JFX589826 IWB589826 IMF589826 ICJ589826 HSN589826 HIR589826 GYV589826 GOZ589826 GFD589826 FVH589826 FLL589826 FBP589826 ERT589826 EHX589826 DYB589826 DOF589826 DEJ589826 CUN589826 CKR589826 CAV589826 BQZ589826 BHD589826 AXH589826 ANL589826 ADP589826 TT589826 JX589826 J589826 WWJ524290 WMN524290 WCR524290 VSV524290 VIZ524290 UZD524290 UPH524290 UFL524290 TVP524290 TLT524290 TBX524290 SSB524290 SIF524290 RYJ524290 RON524290 RER524290 QUV524290 QKZ524290 QBD524290 PRH524290 PHL524290 OXP524290 ONT524290 ODX524290 NUB524290 NKF524290 NAJ524290 MQN524290 MGR524290 LWV524290 LMZ524290 LDD524290 KTH524290 KJL524290 JZP524290 JPT524290 JFX524290 IWB524290 IMF524290 ICJ524290 HSN524290 HIR524290 GYV524290 GOZ524290 GFD524290 FVH524290 FLL524290 FBP524290 ERT524290 EHX524290 DYB524290 DOF524290 DEJ524290 CUN524290 CKR524290 CAV524290 BQZ524290 BHD524290 AXH524290 ANL524290 ADP524290 TT524290 JX524290 J524290 WWJ458754 WMN458754 WCR458754 VSV458754 VIZ458754 UZD458754 UPH458754 UFL458754 TVP458754 TLT458754 TBX458754 SSB458754 SIF458754 RYJ458754 RON458754 RER458754 QUV458754 QKZ458754 QBD458754 PRH458754 PHL458754 OXP458754 ONT458754 ODX458754 NUB458754 NKF458754 NAJ458754 MQN458754 MGR458754 LWV458754 LMZ458754 LDD458754 KTH458754 KJL458754 JZP458754 JPT458754 JFX458754 IWB458754 IMF458754 ICJ458754 HSN458754 HIR458754 GYV458754 GOZ458754 GFD458754 FVH458754 FLL458754 FBP458754 ERT458754 EHX458754 DYB458754 DOF458754 DEJ458754 CUN458754 CKR458754 CAV458754 BQZ458754 BHD458754 AXH458754 ANL458754 ADP458754 TT458754 JX458754 J458754 WWJ393218 WMN393218 WCR393218 VSV393218 VIZ393218 UZD393218 UPH393218 UFL393218 TVP393218 TLT393218 TBX393218 SSB393218 SIF393218 RYJ393218 RON393218 RER393218 QUV393218 QKZ393218 QBD393218 PRH393218 PHL393218 OXP393218 ONT393218 ODX393218 NUB393218 NKF393218 NAJ393218 MQN393218 MGR393218 LWV393218 LMZ393218 LDD393218 KTH393218 KJL393218 JZP393218 JPT393218 JFX393218 IWB393218 IMF393218 ICJ393218 HSN393218 HIR393218 GYV393218 GOZ393218 GFD393218 FVH393218 FLL393218 FBP393218 ERT393218 EHX393218 DYB393218 DOF393218 DEJ393218 CUN393218 CKR393218 CAV393218 BQZ393218 BHD393218 AXH393218 ANL393218 ADP393218 TT393218 JX393218 J393218 WWJ327682 WMN327682 WCR327682 VSV327682 VIZ327682 UZD327682 UPH327682 UFL327682 TVP327682 TLT327682 TBX327682 SSB327682 SIF327682 RYJ327682 RON327682 RER327682 QUV327682 QKZ327682 QBD327682 PRH327682 PHL327682 OXP327682 ONT327682 ODX327682 NUB327682 NKF327682 NAJ327682 MQN327682 MGR327682 LWV327682 LMZ327682 LDD327682 KTH327682 KJL327682 JZP327682 JPT327682 JFX327682 IWB327682 IMF327682 ICJ327682 HSN327682 HIR327682 GYV327682 GOZ327682 GFD327682 FVH327682 FLL327682 FBP327682 ERT327682 EHX327682 DYB327682 DOF327682 DEJ327682 CUN327682 CKR327682 CAV327682 BQZ327682 BHD327682 AXH327682 ANL327682 ADP327682 TT327682 JX327682 J327682 WWJ262146 WMN262146 WCR262146 VSV262146 VIZ262146 UZD262146 UPH262146 UFL262146 TVP262146 TLT262146 TBX262146 SSB262146 SIF262146 RYJ262146 RON262146 RER262146 QUV262146 QKZ262146 QBD262146 PRH262146 PHL262146 OXP262146 ONT262146 ODX262146 NUB262146 NKF262146 NAJ262146 MQN262146 MGR262146 LWV262146 LMZ262146 LDD262146 KTH262146 KJL262146 JZP262146 JPT262146 JFX262146 IWB262146 IMF262146 ICJ262146 HSN262146 HIR262146 GYV262146 GOZ262146 GFD262146 FVH262146 FLL262146 FBP262146 ERT262146 EHX262146 DYB262146 DOF262146 DEJ262146 CUN262146 CKR262146 CAV262146 BQZ262146 BHD262146 AXH262146 ANL262146 ADP262146 TT262146 JX262146 J262146 WWJ196610 WMN196610 WCR196610 VSV196610 VIZ196610 UZD196610 UPH196610 UFL196610 TVP196610 TLT196610 TBX196610 SSB196610 SIF196610 RYJ196610 RON196610 RER196610 QUV196610 QKZ196610 QBD196610 PRH196610 PHL196610 OXP196610 ONT196610 ODX196610 NUB196610 NKF196610 NAJ196610 MQN196610 MGR196610 LWV196610 LMZ196610 LDD196610 KTH196610 KJL196610 JZP196610 JPT196610 JFX196610 IWB196610 IMF196610 ICJ196610 HSN196610 HIR196610 GYV196610 GOZ196610 GFD196610 FVH196610 FLL196610 FBP196610 ERT196610 EHX196610 DYB196610 DOF196610 DEJ196610 CUN196610 CKR196610 CAV196610 BQZ196610 BHD196610 AXH196610 ANL196610 ADP196610 TT196610 JX196610 J196610 WWJ131074 WMN131074 WCR131074 VSV131074 VIZ131074 UZD131074 UPH131074 UFL131074 TVP131074 TLT131074 TBX131074 SSB131074 SIF131074 RYJ131074 RON131074 RER131074 QUV131074 QKZ131074 QBD131074 PRH131074 PHL131074 OXP131074 ONT131074 ODX131074 NUB131074 NKF131074 NAJ131074 MQN131074 MGR131074 LWV131074 LMZ131074 LDD131074 KTH131074 KJL131074 JZP131074 JPT131074 JFX131074 IWB131074 IMF131074 ICJ131074 HSN131074 HIR131074 GYV131074 GOZ131074 GFD131074 FVH131074 FLL131074 FBP131074 ERT131074 EHX131074 DYB131074 DOF131074 DEJ131074 CUN131074 CKR131074 CAV131074 BQZ131074 BHD131074 AXH131074 ANL131074 ADP131074 TT131074 JX131074 J131074 WWJ65538 WMN65538 WCR65538 VSV65538 VIZ65538 UZD65538 UPH65538 UFL65538 TVP65538 TLT65538 TBX65538 SSB65538 SIF65538 RYJ65538 RON65538 RER65538 QUV65538 QKZ65538 QBD65538 PRH65538 PHL65538 OXP65538 ONT65538 ODX65538 NUB65538 NKF65538 NAJ65538 MQN65538 MGR65538 LWV65538 LMZ65538 LDD65538 KTH65538 KJL65538 JZP65538 JPT65538 JFX65538 IWB65538 IMF65538 ICJ65538 HSN65538 HIR65538 GYV65538 GOZ65538 GFD65538 FVH65538 FLL65538 FBP65538 ERT65538 EHX65538 DYB65538 DOF65538 DEJ65538 CUN65538 CKR65538 CAV65538 BQZ65538 BHD65538 AXH65538 ANL65538 ADP65538 TT65538 JX65538 J65538 WWJ983040 WMN983040 WCR983040 VSV983040 VIZ983040 UZD983040 UPH983040 UFL983040 TVP983040 TLT983040 TBX983040 SSB983040 SIF983040 RYJ983040 RON983040 RER983040 QUV983040 QKZ983040 QBD983040 PRH983040 PHL983040 OXP983040 ONT983040 ODX983040 NUB983040 NKF983040 NAJ983040 MQN983040 MGR983040 LWV983040 LMZ983040 LDD983040 KTH983040 KJL983040 JZP983040 JPT983040 JFX983040 IWB983040 IMF983040 ICJ983040 HSN983040 HIR983040 GYV983040 GOZ983040 GFD983040 FVH983040 FLL983040 FBP983040 ERT983040 EHX983040 DYB983040 DOF983040 DEJ983040 CUN983040 CKR983040 CAV983040 BQZ983040 BHD983040 AXH983040 ANL983040 ADP983040 TT983040 JX983040 J983040 WWJ917504 WMN917504 WCR917504 VSV917504 VIZ917504 UZD917504 UPH917504 UFL917504 TVP917504 TLT917504 TBX917504 SSB917504 SIF917504 RYJ917504 RON917504 RER917504 QUV917504 QKZ917504 QBD917504 PRH917504 PHL917504 OXP917504 ONT917504 ODX917504 NUB917504 NKF917504 NAJ917504 MQN917504 MGR917504 LWV917504 LMZ917504 LDD917504 KTH917504 KJL917504 JZP917504 JPT917504 JFX917504 IWB917504 IMF917504 ICJ917504 HSN917504 HIR917504 GYV917504 GOZ917504 GFD917504 FVH917504 FLL917504 FBP917504 ERT917504 EHX917504 DYB917504 DOF917504 DEJ917504 CUN917504 CKR917504 CAV917504 BQZ917504 BHD917504 AXH917504 ANL917504 ADP917504 TT917504 JX917504 J917504 WWJ851968 WMN851968 WCR851968 VSV851968 VIZ851968 UZD851968 UPH851968 UFL851968 TVP851968 TLT851968 TBX851968 SSB851968 SIF851968 RYJ851968 RON851968 RER851968 QUV851968 QKZ851968 QBD851968 PRH851968 PHL851968 OXP851968 ONT851968 ODX851968 NUB851968 NKF851968 NAJ851968 MQN851968 MGR851968 LWV851968 LMZ851968 LDD851968 KTH851968 KJL851968 JZP851968 JPT851968 JFX851968 IWB851968 IMF851968 ICJ851968 HSN851968 HIR851968 GYV851968 GOZ851968 GFD851968 FVH851968 FLL851968 FBP851968 ERT851968 EHX851968 DYB851968 DOF851968 DEJ851968 CUN851968 CKR851968 CAV851968 BQZ851968 BHD851968 AXH851968 ANL851968 ADP851968 TT851968 JX851968 J851968 WWJ786432 WMN786432 WCR786432 VSV786432 VIZ786432 UZD786432 UPH786432 UFL786432 TVP786432 TLT786432 TBX786432 SSB786432 SIF786432 RYJ786432 RON786432 RER786432 QUV786432 QKZ786432 QBD786432 PRH786432 PHL786432 OXP786432 ONT786432 ODX786432 NUB786432 NKF786432 NAJ786432 MQN786432 MGR786432 LWV786432 LMZ786432 LDD786432 KTH786432 KJL786432 JZP786432 JPT786432 JFX786432 IWB786432 IMF786432 ICJ786432 HSN786432 HIR786432 GYV786432 GOZ786432 GFD786432 FVH786432 FLL786432 FBP786432 ERT786432 EHX786432 DYB786432 DOF786432 DEJ786432 CUN786432 CKR786432 CAV786432 BQZ786432 BHD786432 AXH786432 ANL786432 ADP786432 TT786432 JX786432 J786432 WWJ720896 WMN720896 WCR720896 VSV720896 VIZ720896 UZD720896 UPH720896 UFL720896 TVP720896 TLT720896 TBX720896 SSB720896 SIF720896 RYJ720896 RON720896 RER720896 QUV720896 QKZ720896 QBD720896 PRH720896 PHL720896 OXP720896 ONT720896 ODX720896 NUB720896 NKF720896 NAJ720896 MQN720896 MGR720896 LWV720896 LMZ720896 LDD720896 KTH720896 KJL720896 JZP720896 JPT720896 JFX720896 IWB720896 IMF720896 ICJ720896 HSN720896 HIR720896 GYV720896 GOZ720896 GFD720896 FVH720896 FLL720896 FBP720896 ERT720896 EHX720896 DYB720896 DOF720896 DEJ720896 CUN720896 CKR720896 CAV720896 BQZ720896 BHD720896 AXH720896 ANL720896 ADP720896 TT720896 JX720896 J720896 WWJ655360 WMN655360 WCR655360 VSV655360 VIZ655360 UZD655360 UPH655360 UFL655360 TVP655360 TLT655360 TBX655360 SSB655360 SIF655360 RYJ655360 RON655360 RER655360 QUV655360 QKZ655360 QBD655360 PRH655360 PHL655360 OXP655360 ONT655360 ODX655360 NUB655360 NKF655360 NAJ655360 MQN655360 MGR655360 LWV655360 LMZ655360 LDD655360 KTH655360 KJL655360 JZP655360 JPT655360 JFX655360 IWB655360 IMF655360 ICJ655360 HSN655360 HIR655360 GYV655360 GOZ655360 GFD655360 FVH655360 FLL655360 FBP655360 ERT655360 EHX655360 DYB655360 DOF655360 DEJ655360 CUN655360 CKR655360 CAV655360 BQZ655360 BHD655360 AXH655360 ANL655360 ADP655360 TT655360 JX655360 J655360 WWJ589824 WMN589824 WCR589824 VSV589824 VIZ589824 UZD589824 UPH589824 UFL589824 TVP589824 TLT589824 TBX589824 SSB589824 SIF589824 RYJ589824 RON589824 RER589824 QUV589824 QKZ589824 QBD589824 PRH589824 PHL589824 OXP589824 ONT589824 ODX589824 NUB589824 NKF589824 NAJ589824 MQN589824 MGR589824 LWV589824 LMZ589824 LDD589824 KTH589824 KJL589824 JZP589824 JPT589824 JFX589824 IWB589824 IMF589824 ICJ589824 HSN589824 HIR589824 GYV589824 GOZ589824 GFD589824 FVH589824 FLL589824 FBP589824 ERT589824 EHX589824 DYB589824 DOF589824 DEJ589824 CUN589824 CKR589824 CAV589824 BQZ589824 BHD589824 AXH589824 ANL589824 ADP589824 TT589824 JX589824 J589824 WWJ524288 WMN524288 WCR524288 VSV524288 VIZ524288 UZD524288 UPH524288 UFL524288 TVP524288 TLT524288 TBX524288 SSB524288 SIF524288 RYJ524288 RON524288 RER524288 QUV524288 QKZ524288 QBD524288 PRH524288 PHL524288 OXP524288 ONT524288 ODX524288 NUB524288 NKF524288 NAJ524288 MQN524288 MGR524288 LWV524288 LMZ524288 LDD524288 KTH524288 KJL524288 JZP524288 JPT524288 JFX524288 IWB524288 IMF524288 ICJ524288 HSN524288 HIR524288 GYV524288 GOZ524288 GFD524288 FVH524288 FLL524288 FBP524288 ERT524288 EHX524288 DYB524288 DOF524288 DEJ524288 CUN524288 CKR524288 CAV524288 BQZ524288 BHD524288 AXH524288 ANL524288 ADP524288 TT524288 JX524288 J524288 WWJ458752 WMN458752 WCR458752 VSV458752 VIZ458752 UZD458752 UPH458752 UFL458752 TVP458752 TLT458752 TBX458752 SSB458752 SIF458752 RYJ458752 RON458752 RER458752 QUV458752 QKZ458752 QBD458752 PRH458752 PHL458752 OXP458752 ONT458752 ODX458752 NUB458752 NKF458752 NAJ458752 MQN458752 MGR458752 LWV458752 LMZ458752 LDD458752 KTH458752 KJL458752 JZP458752 JPT458752 JFX458752 IWB458752 IMF458752 ICJ458752 HSN458752 HIR458752 GYV458752 GOZ458752 GFD458752 FVH458752 FLL458752 FBP458752 ERT458752 EHX458752 DYB458752 DOF458752 DEJ458752 CUN458752 CKR458752 CAV458752 BQZ458752 BHD458752 AXH458752 ANL458752 ADP458752 TT458752 JX458752 J458752 WWJ393216 WMN393216 WCR393216 VSV393216 VIZ393216 UZD393216 UPH393216 UFL393216 TVP393216 TLT393216 TBX393216 SSB393216 SIF393216 RYJ393216 RON393216 RER393216 QUV393216 QKZ393216 QBD393216 PRH393216 PHL393216 OXP393216 ONT393216 ODX393216 NUB393216 NKF393216 NAJ393216 MQN393216 MGR393216 LWV393216 LMZ393216 LDD393216 KTH393216 KJL393216 JZP393216 JPT393216 JFX393216 IWB393216 IMF393216 ICJ393216 HSN393216 HIR393216 GYV393216 GOZ393216 GFD393216 FVH393216 FLL393216 FBP393216 ERT393216 EHX393216 DYB393216 DOF393216 DEJ393216 CUN393216 CKR393216 CAV393216 BQZ393216 BHD393216 AXH393216 ANL393216 ADP393216 TT393216 JX393216 J393216 WWJ327680 WMN327680 WCR327680 VSV327680 VIZ327680 UZD327680 UPH327680 UFL327680 TVP327680 TLT327680 TBX327680 SSB327680 SIF327680 RYJ327680 RON327680 RER327680 QUV327680 QKZ327680 QBD327680 PRH327680 PHL327680 OXP327680 ONT327680 ODX327680 NUB327680 NKF327680 NAJ327680 MQN327680 MGR327680 LWV327680 LMZ327680 LDD327680 KTH327680 KJL327680 JZP327680 JPT327680 JFX327680 IWB327680 IMF327680 ICJ327680 HSN327680 HIR327680 GYV327680 GOZ327680 GFD327680 FVH327680 FLL327680 FBP327680 ERT327680 EHX327680 DYB327680 DOF327680 DEJ327680 CUN327680 CKR327680 CAV327680 BQZ327680 BHD327680 AXH327680 ANL327680 ADP327680 TT327680 JX327680 J327680 WWJ262144 WMN262144 WCR262144 VSV262144 VIZ262144 UZD262144 UPH262144 UFL262144 TVP262144 TLT262144 TBX262144 SSB262144 SIF262144 RYJ262144 RON262144 RER262144 QUV262144 QKZ262144 QBD262144 PRH262144 PHL262144 OXP262144 ONT262144 ODX262144 NUB262144 NKF262144 NAJ262144 MQN262144 MGR262144 LWV262144 LMZ262144 LDD262144 KTH262144 KJL262144 JZP262144 JPT262144 JFX262144 IWB262144 IMF262144 ICJ262144 HSN262144 HIR262144 GYV262144 GOZ262144 GFD262144 FVH262144 FLL262144 FBP262144 ERT262144 EHX262144 DYB262144 DOF262144 DEJ262144 CUN262144 CKR262144 CAV262144 BQZ262144 BHD262144 AXH262144 ANL262144 ADP262144 TT262144 JX262144 J262144 WWJ196608 WMN196608 WCR196608 VSV196608 VIZ196608 UZD196608 UPH196608 UFL196608 TVP196608 TLT196608 TBX196608 SSB196608 SIF196608 RYJ196608 RON196608 RER196608 QUV196608 QKZ196608 QBD196608 PRH196608 PHL196608 OXP196608 ONT196608 ODX196608 NUB196608 NKF196608 NAJ196608 MQN196608 MGR196608 LWV196608 LMZ196608 LDD196608 KTH196608 KJL196608 JZP196608 JPT196608 JFX196608 IWB196608 IMF196608 ICJ196608 HSN196608 HIR196608 GYV196608 GOZ196608 GFD196608 FVH196608 FLL196608 FBP196608 ERT196608 EHX196608 DYB196608 DOF196608 DEJ196608 CUN196608 CKR196608 CAV196608 BQZ196608 BHD196608 AXH196608 ANL196608 ADP196608 TT196608 JX196608 J196608 WWJ131072 WMN131072 WCR131072 VSV131072 VIZ131072 UZD131072 UPH131072 UFL131072 TVP131072 TLT131072 TBX131072 SSB131072 SIF131072 RYJ131072 RON131072 RER131072 QUV131072 QKZ131072 QBD131072 PRH131072 PHL131072 OXP131072 ONT131072 ODX131072 NUB131072 NKF131072 NAJ131072 MQN131072 MGR131072 LWV131072 LMZ131072 LDD131072 KTH131072 KJL131072 JZP131072 JPT131072 JFX131072 IWB131072 IMF131072 ICJ131072 HSN131072 HIR131072 GYV131072 GOZ131072 GFD131072 FVH131072 FLL131072 FBP131072 ERT131072 EHX131072 DYB131072 DOF131072 DEJ131072 CUN131072 CKR131072 CAV131072 BQZ131072 BHD131072 AXH131072 ANL131072 ADP131072 TT131072 JX131072 J131072 WWJ65536 WMN65536 WCR65536 VSV65536 VIZ65536 UZD65536 UPH65536 UFL65536 TVP65536 TLT65536 TBX65536 SSB65536 SIF65536 RYJ65536 RON65536 RER65536 QUV65536 QKZ65536 QBD65536 PRH65536 PHL65536 OXP65536 ONT65536 ODX65536 NUB65536 NKF65536 NAJ65536 MQN65536 MGR65536 LWV65536 LMZ65536 LDD65536 KTH65536 KJL65536 JZP65536 JPT65536 JFX65536 IWB65536 IMF65536 ICJ65536 HSN65536 HIR65536 GYV65536 GOZ65536 GFD65536 FVH65536 FLL65536 FBP65536 ERT65536 EHX65536 DYB65536 DOF65536 DEJ65536 CUN65536 CKR65536 CAV65536 BQZ65536 BHD65536 AXH65536 ANL65536 ADP65536 TT65536 JX65536 J65536 WWJ983038 WMN983038 WCR983038 VSV983038 VIZ983038 UZD983038 UPH983038 UFL983038 TVP983038 TLT983038 TBX983038 SSB983038 SIF983038 RYJ983038 RON983038 RER983038 QUV983038 QKZ983038 QBD983038 PRH983038 PHL983038 OXP983038 ONT983038 ODX983038 NUB983038 NKF983038 NAJ983038 MQN983038 MGR983038 LWV983038 LMZ983038 LDD983038 KTH983038 KJL983038 JZP983038 JPT983038 JFX983038 IWB983038 IMF983038 ICJ983038 HSN983038 HIR983038 GYV983038 GOZ983038 GFD983038 FVH983038 FLL983038 FBP983038 ERT983038 EHX983038 DYB983038 DOF983038 DEJ983038 CUN983038 CKR983038 CAV983038 BQZ983038 BHD983038 AXH983038 ANL983038 ADP983038 TT983038 JX983038 J983038 WWJ917502 WMN917502 WCR917502 VSV917502 VIZ917502 UZD917502 UPH917502 UFL917502 TVP917502 TLT917502 TBX917502 SSB917502 SIF917502 RYJ917502 RON917502 RER917502 QUV917502 QKZ917502 QBD917502 PRH917502 PHL917502 OXP917502 ONT917502 ODX917502 NUB917502 NKF917502 NAJ917502 MQN917502 MGR917502 LWV917502 LMZ917502 LDD917502 KTH917502 KJL917502 JZP917502 JPT917502 JFX917502 IWB917502 IMF917502 ICJ917502 HSN917502 HIR917502 GYV917502 GOZ917502 GFD917502 FVH917502 FLL917502 FBP917502 ERT917502 EHX917502 DYB917502 DOF917502 DEJ917502 CUN917502 CKR917502 CAV917502 BQZ917502 BHD917502 AXH917502 ANL917502 ADP917502 TT917502 JX917502 J917502 WWJ851966 WMN851966 WCR851966 VSV851966 VIZ851966 UZD851966 UPH851966 UFL851966 TVP851966 TLT851966 TBX851966 SSB851966 SIF851966 RYJ851966 RON851966 RER851966 QUV851966 QKZ851966 QBD851966 PRH851966 PHL851966 OXP851966 ONT851966 ODX851966 NUB851966 NKF851966 NAJ851966 MQN851966 MGR851966 LWV851966 LMZ851966 LDD851966 KTH851966 KJL851966 JZP851966 JPT851966 JFX851966 IWB851966 IMF851966 ICJ851966 HSN851966 HIR851966 GYV851966 GOZ851966 GFD851966 FVH851966 FLL851966 FBP851966 ERT851966 EHX851966 DYB851966 DOF851966 DEJ851966 CUN851966 CKR851966 CAV851966 BQZ851966 BHD851966 AXH851966 ANL851966 ADP851966 TT851966 JX851966 J851966 WWJ786430 WMN786430 WCR786430 VSV786430 VIZ786430 UZD786430 UPH786430 UFL786430 TVP786430 TLT786430 TBX786430 SSB786430 SIF786430 RYJ786430 RON786430 RER786430 QUV786430 QKZ786430 QBD786430 PRH786430 PHL786430 OXP786430 ONT786430 ODX786430 NUB786430 NKF786430 NAJ786430 MQN786430 MGR786430 LWV786430 LMZ786430 LDD786430 KTH786430 KJL786430 JZP786430 JPT786430 JFX786430 IWB786430 IMF786430 ICJ786430 HSN786430 HIR786430 GYV786430 GOZ786430 GFD786430 FVH786430 FLL786430 FBP786430 ERT786430 EHX786430 DYB786430 DOF786430 DEJ786430 CUN786430 CKR786430 CAV786430 BQZ786430 BHD786430 AXH786430 ANL786430 ADP786430 TT786430 JX786430 J786430 WWJ720894 WMN720894 WCR720894 VSV720894 VIZ720894 UZD720894 UPH720894 UFL720894 TVP720894 TLT720894 TBX720894 SSB720894 SIF720894 RYJ720894 RON720894 RER720894 QUV720894 QKZ720894 QBD720894 PRH720894 PHL720894 OXP720894 ONT720894 ODX720894 NUB720894 NKF720894 NAJ720894 MQN720894 MGR720894 LWV720894 LMZ720894 LDD720894 KTH720894 KJL720894 JZP720894 JPT720894 JFX720894 IWB720894 IMF720894 ICJ720894 HSN720894 HIR720894 GYV720894 GOZ720894 GFD720894 FVH720894 FLL720894 FBP720894 ERT720894 EHX720894 DYB720894 DOF720894 DEJ720894 CUN720894 CKR720894 CAV720894 BQZ720894 BHD720894 AXH720894 ANL720894 ADP720894 TT720894 JX720894 J720894 WWJ655358 WMN655358 WCR655358 VSV655358 VIZ655358 UZD655358 UPH655358 UFL655358 TVP655358 TLT655358 TBX655358 SSB655358 SIF655358 RYJ655358 RON655358 RER655358 QUV655358 QKZ655358 QBD655358 PRH655358 PHL655358 OXP655358 ONT655358 ODX655358 NUB655358 NKF655358 NAJ655358 MQN655358 MGR655358 LWV655358 LMZ655358 LDD655358 KTH655358 KJL655358 JZP655358 JPT655358 JFX655358 IWB655358 IMF655358 ICJ655358 HSN655358 HIR655358 GYV655358 GOZ655358 GFD655358 FVH655358 FLL655358 FBP655358 ERT655358 EHX655358 DYB655358 DOF655358 DEJ655358 CUN655358 CKR655358 CAV655358 BQZ655358 BHD655358 AXH655358 ANL655358 ADP655358 TT655358 JX655358 J655358 WWJ589822 WMN589822 WCR589822 VSV589822 VIZ589822 UZD589822 UPH589822 UFL589822 TVP589822 TLT589822 TBX589822 SSB589822 SIF589822 RYJ589822 RON589822 RER589822 QUV589822 QKZ589822 QBD589822 PRH589822 PHL589822 OXP589822 ONT589822 ODX589822 NUB589822 NKF589822 NAJ589822 MQN589822 MGR589822 LWV589822 LMZ589822 LDD589822 KTH589822 KJL589822 JZP589822 JPT589822 JFX589822 IWB589822 IMF589822 ICJ589822 HSN589822 HIR589822 GYV589822 GOZ589822 GFD589822 FVH589822 FLL589822 FBP589822 ERT589822 EHX589822 DYB589822 DOF589822 DEJ589822 CUN589822 CKR589822 CAV589822 BQZ589822 BHD589822 AXH589822 ANL589822 ADP589822 TT589822 JX589822 J589822 WWJ524286 WMN524286 WCR524286 VSV524286 VIZ524286 UZD524286 UPH524286 UFL524286 TVP524286 TLT524286 TBX524286 SSB524286 SIF524286 RYJ524286 RON524286 RER524286 QUV524286 QKZ524286 QBD524286 PRH524286 PHL524286 OXP524286 ONT524286 ODX524286 NUB524286 NKF524286 NAJ524286 MQN524286 MGR524286 LWV524286 LMZ524286 LDD524286 KTH524286 KJL524286 JZP524286 JPT524286 JFX524286 IWB524286 IMF524286 ICJ524286 HSN524286 HIR524286 GYV524286 GOZ524286 GFD524286 FVH524286 FLL524286 FBP524286 ERT524286 EHX524286 DYB524286 DOF524286 DEJ524286 CUN524286 CKR524286 CAV524286 BQZ524286 BHD524286 AXH524286 ANL524286 ADP524286 TT524286 JX524286 J524286 WWJ458750 WMN458750 WCR458750 VSV458750 VIZ458750 UZD458750 UPH458750 UFL458750 TVP458750 TLT458750 TBX458750 SSB458750 SIF458750 RYJ458750 RON458750 RER458750 QUV458750 QKZ458750 QBD458750 PRH458750 PHL458750 OXP458750 ONT458750 ODX458750 NUB458750 NKF458750 NAJ458750 MQN458750 MGR458750 LWV458750 LMZ458750 LDD458750 KTH458750 KJL458750 JZP458750 JPT458750 JFX458750 IWB458750 IMF458750 ICJ458750 HSN458750 HIR458750 GYV458750 GOZ458750 GFD458750 FVH458750 FLL458750 FBP458750 ERT458750 EHX458750 DYB458750 DOF458750 DEJ458750 CUN458750 CKR458750 CAV458750 BQZ458750 BHD458750 AXH458750 ANL458750 ADP458750 TT458750 JX458750 J458750 WWJ393214 WMN393214 WCR393214 VSV393214 VIZ393214 UZD393214 UPH393214 UFL393214 TVP393214 TLT393214 TBX393214 SSB393214 SIF393214 RYJ393214 RON393214 RER393214 QUV393214 QKZ393214 QBD393214 PRH393214 PHL393214 OXP393214 ONT393214 ODX393214 NUB393214 NKF393214 NAJ393214 MQN393214 MGR393214 LWV393214 LMZ393214 LDD393214 KTH393214 KJL393214 JZP393214 JPT393214 JFX393214 IWB393214 IMF393214 ICJ393214 HSN393214 HIR393214 GYV393214 GOZ393214 GFD393214 FVH393214 FLL393214 FBP393214 ERT393214 EHX393214 DYB393214 DOF393214 DEJ393214 CUN393214 CKR393214 CAV393214 BQZ393214 BHD393214 AXH393214 ANL393214 ADP393214 TT393214 JX393214 J393214 WWJ327678 WMN327678 WCR327678 VSV327678 VIZ327678 UZD327678 UPH327678 UFL327678 TVP327678 TLT327678 TBX327678 SSB327678 SIF327678 RYJ327678 RON327678 RER327678 QUV327678 QKZ327678 QBD327678 PRH327678 PHL327678 OXP327678 ONT327678 ODX327678 NUB327678 NKF327678 NAJ327678 MQN327678 MGR327678 LWV327678 LMZ327678 LDD327678 KTH327678 KJL327678 JZP327678 JPT327678 JFX327678 IWB327678 IMF327678 ICJ327678 HSN327678 HIR327678 GYV327678 GOZ327678 GFD327678 FVH327678 FLL327678 FBP327678 ERT327678 EHX327678 DYB327678 DOF327678 DEJ327678 CUN327678 CKR327678 CAV327678 BQZ327678 BHD327678 AXH327678 ANL327678 ADP327678 TT327678 JX327678 J327678 WWJ262142 WMN262142 WCR262142 VSV262142 VIZ262142 UZD262142 UPH262142 UFL262142 TVP262142 TLT262142 TBX262142 SSB262142 SIF262142 RYJ262142 RON262142 RER262142 QUV262142 QKZ262142 QBD262142 PRH262142 PHL262142 OXP262142 ONT262142 ODX262142 NUB262142 NKF262142 NAJ262142 MQN262142 MGR262142 LWV262142 LMZ262142 LDD262142 KTH262142 KJL262142 JZP262142 JPT262142 JFX262142 IWB262142 IMF262142 ICJ262142 HSN262142 HIR262142 GYV262142 GOZ262142 GFD262142 FVH262142 FLL262142 FBP262142 ERT262142 EHX262142 DYB262142 DOF262142 DEJ262142 CUN262142 CKR262142 CAV262142 BQZ262142 BHD262142 AXH262142 ANL262142 ADP262142 TT262142 JX262142 J262142 WWJ196606 WMN196606 WCR196606 VSV196606 VIZ196606 UZD196606 UPH196606 UFL196606 TVP196606 TLT196606 TBX196606 SSB196606 SIF196606 RYJ196606 RON196606 RER196606 QUV196606 QKZ196606 QBD196606 PRH196606 PHL196606 OXP196606 ONT196606 ODX196606 NUB196606 NKF196606 NAJ196606 MQN196606 MGR196606 LWV196606 LMZ196606 LDD196606 KTH196606 KJL196606 JZP196606 JPT196606 JFX196606 IWB196606 IMF196606 ICJ196606 HSN196606 HIR196606 GYV196606 GOZ196606 GFD196606 FVH196606 FLL196606 FBP196606 ERT196606 EHX196606 DYB196606 DOF196606 DEJ196606 CUN196606 CKR196606 CAV196606 BQZ196606 BHD196606 AXH196606 ANL196606 ADP196606 TT196606 JX196606 J196606 WWJ131070 WMN131070 WCR131070 VSV131070 VIZ131070 UZD131070 UPH131070 UFL131070 TVP131070 TLT131070 TBX131070 SSB131070 SIF131070 RYJ131070 RON131070 RER131070 QUV131070 QKZ131070 QBD131070 PRH131070 PHL131070 OXP131070 ONT131070 ODX131070 NUB131070 NKF131070 NAJ131070 MQN131070 MGR131070 LWV131070 LMZ131070 LDD131070 KTH131070 KJL131070 JZP131070 JPT131070 JFX131070 IWB131070 IMF131070 ICJ131070 HSN131070 HIR131070 GYV131070 GOZ131070 GFD131070 FVH131070 FLL131070 FBP131070 ERT131070 EHX131070 DYB131070 DOF131070 DEJ131070 CUN131070 CKR131070 CAV131070 BQZ131070 BHD131070 AXH131070 ANL131070 ADP131070 TT131070 JX131070 J131070 WWJ65534 WMN65534 WCR65534 VSV65534 VIZ65534 UZD65534 UPH65534 UFL65534 TVP65534 TLT65534 TBX65534 SSB65534 SIF65534 RYJ65534 RON65534 RER65534 QUV65534 QKZ65534 QBD65534 PRH65534 PHL65534 OXP65534 ONT65534 ODX65534 NUB65534 NKF65534 NAJ65534 MQN65534 MGR65534 LWV65534 LMZ65534 LDD65534 KTH65534 KJL65534 JZP65534 JPT65534 JFX65534 IWB65534 IMF65534 ICJ65534 HSN65534 HIR65534 GYV65534 GOZ65534 GFD65534 FVH65534 FLL65534 FBP65534 ERT65534 EHX65534 DYB65534 DOF65534 DEJ65534 CUN65534 CKR65534 CAV65534 BQZ65534 BHD65534 AXH65534 ANL65534 ADP65534 TT65534 JX65534 J65534 WWJ983036 WMN983036 WCR983036 VSV983036 VIZ983036 UZD983036 UPH983036 UFL983036 TVP983036 TLT983036 TBX983036 SSB983036 SIF983036 RYJ983036 RON983036 RER983036 QUV983036 QKZ983036 QBD983036 PRH983036 PHL983036 OXP983036 ONT983036 ODX983036 NUB983036 NKF983036 NAJ983036 MQN983036 MGR983036 LWV983036 LMZ983036 LDD983036 KTH983036 KJL983036 JZP983036 JPT983036 JFX983036 IWB983036 IMF983036 ICJ983036 HSN983036 HIR983036 GYV983036 GOZ983036 GFD983036 FVH983036 FLL983036 FBP983036 ERT983036 EHX983036 DYB983036 DOF983036 DEJ983036 CUN983036 CKR983036 CAV983036 BQZ983036 BHD983036 AXH983036 ANL983036 ADP983036 TT983036 JX983036 J983036 WWJ917500 WMN917500 WCR917500 VSV917500 VIZ917500 UZD917500 UPH917500 UFL917500 TVP917500 TLT917500 TBX917500 SSB917500 SIF917500 RYJ917500 RON917500 RER917500 QUV917500 QKZ917500 QBD917500 PRH917500 PHL917500 OXP917500 ONT917500 ODX917500 NUB917500 NKF917500 NAJ917500 MQN917500 MGR917500 LWV917500 LMZ917500 LDD917500 KTH917500 KJL917500 JZP917500 JPT917500 JFX917500 IWB917500 IMF917500 ICJ917500 HSN917500 HIR917500 GYV917500 GOZ917500 GFD917500 FVH917500 FLL917500 FBP917500 ERT917500 EHX917500 DYB917500 DOF917500 DEJ917500 CUN917500 CKR917500 CAV917500 BQZ917500 BHD917500 AXH917500 ANL917500 ADP917500 TT917500 JX917500 J917500 WWJ851964 WMN851964 WCR851964 VSV851964 VIZ851964 UZD851964 UPH851964 UFL851964 TVP851964 TLT851964 TBX851964 SSB851964 SIF851964 RYJ851964 RON851964 RER851964 QUV851964 QKZ851964 QBD851964 PRH851964 PHL851964 OXP851964 ONT851964 ODX851964 NUB851964 NKF851964 NAJ851964 MQN851964 MGR851964 LWV851964 LMZ851964 LDD851964 KTH851964 KJL851964 JZP851964 JPT851964 JFX851964 IWB851964 IMF851964 ICJ851964 HSN851964 HIR851964 GYV851964 GOZ851964 GFD851964 FVH851964 FLL851964 FBP851964 ERT851964 EHX851964 DYB851964 DOF851964 DEJ851964 CUN851964 CKR851964 CAV851964 BQZ851964 BHD851964 AXH851964 ANL851964 ADP851964 TT851964 JX851964 J851964 WWJ786428 WMN786428 WCR786428 VSV786428 VIZ786428 UZD786428 UPH786428 UFL786428 TVP786428 TLT786428 TBX786428 SSB786428 SIF786428 RYJ786428 RON786428 RER786428 QUV786428 QKZ786428 QBD786428 PRH786428 PHL786428 OXP786428 ONT786428 ODX786428 NUB786428 NKF786428 NAJ786428 MQN786428 MGR786428 LWV786428 LMZ786428 LDD786428 KTH786428 KJL786428 JZP786428 JPT786428 JFX786428 IWB786428 IMF786428 ICJ786428 HSN786428 HIR786428 GYV786428 GOZ786428 GFD786428 FVH786428 FLL786428 FBP786428 ERT786428 EHX786428 DYB786428 DOF786428 DEJ786428 CUN786428 CKR786428 CAV786428 BQZ786428 BHD786428 AXH786428 ANL786428 ADP786428 TT786428 JX786428 J786428 WWJ720892 WMN720892 WCR720892 VSV720892 VIZ720892 UZD720892 UPH720892 UFL720892 TVP720892 TLT720892 TBX720892 SSB720892 SIF720892 RYJ720892 RON720892 RER720892 QUV720892 QKZ720892 QBD720892 PRH720892 PHL720892 OXP720892 ONT720892 ODX720892 NUB720892 NKF720892 NAJ720892 MQN720892 MGR720892 LWV720892 LMZ720892 LDD720892 KTH720892 KJL720892 JZP720892 JPT720892 JFX720892 IWB720892 IMF720892 ICJ720892 HSN720892 HIR720892 GYV720892 GOZ720892 GFD720892 FVH720892 FLL720892 FBP720892 ERT720892 EHX720892 DYB720892 DOF720892 DEJ720892 CUN720892 CKR720892 CAV720892 BQZ720892 BHD720892 AXH720892 ANL720892 ADP720892 TT720892 JX720892 J720892 WWJ655356 WMN655356 WCR655356 VSV655356 VIZ655356 UZD655356 UPH655356 UFL655356 TVP655356 TLT655356 TBX655356 SSB655356 SIF655356 RYJ655356 RON655356 RER655356 QUV655356 QKZ655356 QBD655356 PRH655356 PHL655356 OXP655356 ONT655356 ODX655356 NUB655356 NKF655356 NAJ655356 MQN655356 MGR655356 LWV655356 LMZ655356 LDD655356 KTH655356 KJL655356 JZP655356 JPT655356 JFX655356 IWB655356 IMF655356 ICJ655356 HSN655356 HIR655356 GYV655356 GOZ655356 GFD655356 FVH655356 FLL655356 FBP655356 ERT655356 EHX655356 DYB655356 DOF655356 DEJ655356 CUN655356 CKR655356 CAV655356 BQZ655356 BHD655356 AXH655356 ANL655356 ADP655356 TT655356 JX655356 J655356 WWJ589820 WMN589820 WCR589820 VSV589820 VIZ589820 UZD589820 UPH589820 UFL589820 TVP589820 TLT589820 TBX589820 SSB589820 SIF589820 RYJ589820 RON589820 RER589820 QUV589820 QKZ589820 QBD589820 PRH589820 PHL589820 OXP589820 ONT589820 ODX589820 NUB589820 NKF589820 NAJ589820 MQN589820 MGR589820 LWV589820 LMZ589820 LDD589820 KTH589820 KJL589820 JZP589820 JPT589820 JFX589820 IWB589820 IMF589820 ICJ589820 HSN589820 HIR589820 GYV589820 GOZ589820 GFD589820 FVH589820 FLL589820 FBP589820 ERT589820 EHX589820 DYB589820 DOF589820 DEJ589820 CUN589820 CKR589820 CAV589820 BQZ589820 BHD589820 AXH589820 ANL589820 ADP589820 TT589820 JX589820 J589820 WWJ524284 WMN524284 WCR524284 VSV524284 VIZ524284 UZD524284 UPH524284 UFL524284 TVP524284 TLT524284 TBX524284 SSB524284 SIF524284 RYJ524284 RON524284 RER524284 QUV524284 QKZ524284 QBD524284 PRH524284 PHL524284 OXP524284 ONT524284 ODX524284 NUB524284 NKF524284 NAJ524284 MQN524284 MGR524284 LWV524284 LMZ524284 LDD524284 KTH524284 KJL524284 JZP524284 JPT524284 JFX524284 IWB524284 IMF524284 ICJ524284 HSN524284 HIR524284 GYV524284 GOZ524284 GFD524284 FVH524284 FLL524284 FBP524284 ERT524284 EHX524284 DYB524284 DOF524284 DEJ524284 CUN524284 CKR524284 CAV524284 BQZ524284 BHD524284 AXH524284 ANL524284 ADP524284 TT524284 JX524284 J524284 WWJ458748 WMN458748 WCR458748 VSV458748 VIZ458748 UZD458748 UPH458748 UFL458748 TVP458748 TLT458748 TBX458748 SSB458748 SIF458748 RYJ458748 RON458748 RER458748 QUV458748 QKZ458748 QBD458748 PRH458748 PHL458748 OXP458748 ONT458748 ODX458748 NUB458748 NKF458748 NAJ458748 MQN458748 MGR458748 LWV458748 LMZ458748 LDD458748 KTH458748 KJL458748 JZP458748 JPT458748 JFX458748 IWB458748 IMF458748 ICJ458748 HSN458748 HIR458748 GYV458748 GOZ458748 GFD458748 FVH458748 FLL458748 FBP458748 ERT458748 EHX458748 DYB458748 DOF458748 DEJ458748 CUN458748 CKR458748 CAV458748 BQZ458748 BHD458748 AXH458748 ANL458748 ADP458748 TT458748 JX458748 J458748 WWJ393212 WMN393212 WCR393212 VSV393212 VIZ393212 UZD393212 UPH393212 UFL393212 TVP393212 TLT393212 TBX393212 SSB393212 SIF393212 RYJ393212 RON393212 RER393212 QUV393212 QKZ393212 QBD393212 PRH393212 PHL393212 OXP393212 ONT393212 ODX393212 NUB393212 NKF393212 NAJ393212 MQN393212 MGR393212 LWV393212 LMZ393212 LDD393212 KTH393212 KJL393212 JZP393212 JPT393212 JFX393212 IWB393212 IMF393212 ICJ393212 HSN393212 HIR393212 GYV393212 GOZ393212 GFD393212 FVH393212 FLL393212 FBP393212 ERT393212 EHX393212 DYB393212 DOF393212 DEJ393212 CUN393212 CKR393212 CAV393212 BQZ393212 BHD393212 AXH393212 ANL393212 ADP393212 TT393212 JX393212 J393212 WWJ327676 WMN327676 WCR327676 VSV327676 VIZ327676 UZD327676 UPH327676 UFL327676 TVP327676 TLT327676 TBX327676 SSB327676 SIF327676 RYJ327676 RON327676 RER327676 QUV327676 QKZ327676 QBD327676 PRH327676 PHL327676 OXP327676 ONT327676 ODX327676 NUB327676 NKF327676 NAJ327676 MQN327676 MGR327676 LWV327676 LMZ327676 LDD327676 KTH327676 KJL327676 JZP327676 JPT327676 JFX327676 IWB327676 IMF327676 ICJ327676 HSN327676 HIR327676 GYV327676 GOZ327676 GFD327676 FVH327676 FLL327676 FBP327676 ERT327676 EHX327676 DYB327676 DOF327676 DEJ327676 CUN327676 CKR327676 CAV327676 BQZ327676 BHD327676 AXH327676 ANL327676 ADP327676 TT327676 JX327676 J327676 WWJ262140 WMN262140 WCR262140 VSV262140 VIZ262140 UZD262140 UPH262140 UFL262140 TVP262140 TLT262140 TBX262140 SSB262140 SIF262140 RYJ262140 RON262140 RER262140 QUV262140 QKZ262140 QBD262140 PRH262140 PHL262140 OXP262140 ONT262140 ODX262140 NUB262140 NKF262140 NAJ262140 MQN262140 MGR262140 LWV262140 LMZ262140 LDD262140 KTH262140 KJL262140 JZP262140 JPT262140 JFX262140 IWB262140 IMF262140 ICJ262140 HSN262140 HIR262140 GYV262140 GOZ262140 GFD262140 FVH262140 FLL262140 FBP262140 ERT262140 EHX262140 DYB262140 DOF262140 DEJ262140 CUN262140 CKR262140 CAV262140 BQZ262140 BHD262140 AXH262140 ANL262140 ADP262140 TT262140 JX262140 J262140 WWJ196604 WMN196604 WCR196604 VSV196604 VIZ196604 UZD196604 UPH196604 UFL196604 TVP196604 TLT196604 TBX196604 SSB196604 SIF196604 RYJ196604 RON196604 RER196604 QUV196604 QKZ196604 QBD196604 PRH196604 PHL196604 OXP196604 ONT196604 ODX196604 NUB196604 NKF196604 NAJ196604 MQN196604 MGR196604 LWV196604 LMZ196604 LDD196604 KTH196604 KJL196604 JZP196604 JPT196604 JFX196604 IWB196604 IMF196604 ICJ196604 HSN196604 HIR196604 GYV196604 GOZ196604 GFD196604 FVH196604 FLL196604 FBP196604 ERT196604 EHX196604 DYB196604 DOF196604 DEJ196604 CUN196604 CKR196604 CAV196604 BQZ196604 BHD196604 AXH196604 ANL196604 ADP196604 TT196604 JX196604 J196604 WWJ131068 WMN131068 WCR131068 VSV131068 VIZ131068 UZD131068 UPH131068 UFL131068 TVP131068 TLT131068 TBX131068 SSB131068 SIF131068 RYJ131068 RON131068 RER131068 QUV131068 QKZ131068 QBD131068 PRH131068 PHL131068 OXP131068 ONT131068 ODX131068 NUB131068 NKF131068 NAJ131068 MQN131068 MGR131068 LWV131068 LMZ131068 LDD131068 KTH131068 KJL131068 JZP131068 JPT131068 JFX131068 IWB131068 IMF131068 ICJ131068 HSN131068 HIR131068 GYV131068 GOZ131068 GFD131068 FVH131068 FLL131068 FBP131068 ERT131068 EHX131068 DYB131068 DOF131068 DEJ131068 CUN131068 CKR131068 CAV131068 BQZ131068 BHD131068 AXH131068 ANL131068 ADP131068 TT131068 JX131068 J131068 WWJ65532 WMN65532 WCR65532 VSV65532 VIZ65532 UZD65532 UPH65532 UFL65532 TVP65532 TLT65532 TBX65532 SSB65532 SIF65532 RYJ65532 RON65532 RER65532 QUV65532 QKZ65532 QBD65532 PRH65532 PHL65532 OXP65532 ONT65532 ODX65532 NUB65532 NKF65532 NAJ65532 MQN65532 MGR65532 LWV65532 LMZ65532 LDD65532 KTH65532 KJL65532 JZP65532 JPT65532 JFX65532 IWB65532 IMF65532 ICJ65532 HSN65532 HIR65532 GYV65532 GOZ65532 GFD65532 FVH65532 FLL65532 FBP65532 ERT65532 EHX65532 DYB65532 DOF65532 DEJ65532 CUN65532 CKR65532 CAV65532 BQZ65532 BHD65532 AXH65532 ANL65532 ADP65532 TT65532 JX65532 J65532 WWJ47 WMN47 WCR47 VSV47 VIZ47 UZD47 UPH47 UFL47 TVP47 TLT47 TBX47 SSB47 SIF47 RYJ47 RON47 RER47 QUV47 QKZ47 QBD47 PRH47 PHL47 OXP47 ONT47 ODX47 NUB47 NKF47 NAJ47 MQN47 MGR47 LWV47 LMZ47 LDD47 KTH47 KJL47 JZP47 JPT47 JFX47 IWB47 IMF47 ICJ47 HSN47 HIR47 GYV47 GOZ47 GFD47 FVH47 FLL47 FBP47 ERT47 EHX47 DYB47 DOF47 DEJ47 CUN47 CKR47 CAV47 BQZ47 BHD47 AXH47 ANL47 ADP47 TT47 JX47 J47 WWJ983034 WMN983034 WCR983034 VSV983034 VIZ983034 UZD983034 UPH983034 UFL983034 TVP983034 TLT983034 TBX983034 SSB983034 SIF983034 RYJ983034 RON983034 RER983034 QUV983034 QKZ983034 QBD983034 PRH983034 PHL983034 OXP983034 ONT983034 ODX983034 NUB983034 NKF983034 NAJ983034 MQN983034 MGR983034 LWV983034 LMZ983034 LDD983034 KTH983034 KJL983034 JZP983034 JPT983034 JFX983034 IWB983034 IMF983034 ICJ983034 HSN983034 HIR983034 GYV983034 GOZ983034 GFD983034 FVH983034 FLL983034 FBP983034 ERT983034 EHX983034 DYB983034 DOF983034 DEJ983034 CUN983034 CKR983034 CAV983034 BQZ983034 BHD983034 AXH983034 ANL983034 ADP983034 TT983034 JX983034 J983034 WWJ917498 WMN917498 WCR917498 VSV917498 VIZ917498 UZD917498 UPH917498 UFL917498 TVP917498 TLT917498 TBX917498 SSB917498 SIF917498 RYJ917498 RON917498 RER917498 QUV917498 QKZ917498 QBD917498 PRH917498 PHL917498 OXP917498 ONT917498 ODX917498 NUB917498 NKF917498 NAJ917498 MQN917498 MGR917498 LWV917498 LMZ917498 LDD917498 KTH917498 KJL917498 JZP917498 JPT917498 JFX917498 IWB917498 IMF917498 ICJ917498 HSN917498 HIR917498 GYV917498 GOZ917498 GFD917498 FVH917498 FLL917498 FBP917498 ERT917498 EHX917498 DYB917498 DOF917498 DEJ917498 CUN917498 CKR917498 CAV917498 BQZ917498 BHD917498 AXH917498 ANL917498 ADP917498 TT917498 JX917498 J917498 WWJ851962 WMN851962 WCR851962 VSV851962 VIZ851962 UZD851962 UPH851962 UFL851962 TVP851962 TLT851962 TBX851962 SSB851962 SIF851962 RYJ851962 RON851962 RER851962 QUV851962 QKZ851962 QBD851962 PRH851962 PHL851962 OXP851962 ONT851962 ODX851962 NUB851962 NKF851962 NAJ851962 MQN851962 MGR851962 LWV851962 LMZ851962 LDD851962 KTH851962 KJL851962 JZP851962 JPT851962 JFX851962 IWB851962 IMF851962 ICJ851962 HSN851962 HIR851962 GYV851962 GOZ851962 GFD851962 FVH851962 FLL851962 FBP851962 ERT851962 EHX851962 DYB851962 DOF851962 DEJ851962 CUN851962 CKR851962 CAV851962 BQZ851962 BHD851962 AXH851962 ANL851962 ADP851962 TT851962 JX851962 J851962 WWJ786426 WMN786426 WCR786426 VSV786426 VIZ786426 UZD786426 UPH786426 UFL786426 TVP786426 TLT786426 TBX786426 SSB786426 SIF786426 RYJ786426 RON786426 RER786426 QUV786426 QKZ786426 QBD786426 PRH786426 PHL786426 OXP786426 ONT786426 ODX786426 NUB786426 NKF786426 NAJ786426 MQN786426 MGR786426 LWV786426 LMZ786426 LDD786426 KTH786426 KJL786426 JZP786426 JPT786426 JFX786426 IWB786426 IMF786426 ICJ786426 HSN786426 HIR786426 GYV786426 GOZ786426 GFD786426 FVH786426 FLL786426 FBP786426 ERT786426 EHX786426 DYB786426 DOF786426 DEJ786426 CUN786426 CKR786426 CAV786426 BQZ786426 BHD786426 AXH786426 ANL786426 ADP786426 TT786426 JX786426 J786426 WWJ720890 WMN720890 WCR720890 VSV720890 VIZ720890 UZD720890 UPH720890 UFL720890 TVP720890 TLT720890 TBX720890 SSB720890 SIF720890 RYJ720890 RON720890 RER720890 QUV720890 QKZ720890 QBD720890 PRH720890 PHL720890 OXP720890 ONT720890 ODX720890 NUB720890 NKF720890 NAJ720890 MQN720890 MGR720890 LWV720890 LMZ720890 LDD720890 KTH720890 KJL720890 JZP720890 JPT720890 JFX720890 IWB720890 IMF720890 ICJ720890 HSN720890 HIR720890 GYV720890 GOZ720890 GFD720890 FVH720890 FLL720890 FBP720890 ERT720890 EHX720890 DYB720890 DOF720890 DEJ720890 CUN720890 CKR720890 CAV720890 BQZ720890 BHD720890 AXH720890 ANL720890 ADP720890 TT720890 JX720890 J720890 WWJ655354 WMN655354 WCR655354 VSV655354 VIZ655354 UZD655354 UPH655354 UFL655354 TVP655354 TLT655354 TBX655354 SSB655354 SIF655354 RYJ655354 RON655354 RER655354 QUV655354 QKZ655354 QBD655354 PRH655354 PHL655354 OXP655354 ONT655354 ODX655354 NUB655354 NKF655354 NAJ655354 MQN655354 MGR655354 LWV655354 LMZ655354 LDD655354 KTH655354 KJL655354 JZP655354 JPT655354 JFX655354 IWB655354 IMF655354 ICJ655354 HSN655354 HIR655354 GYV655354 GOZ655354 GFD655354 FVH655354 FLL655354 FBP655354 ERT655354 EHX655354 DYB655354 DOF655354 DEJ655354 CUN655354 CKR655354 CAV655354 BQZ655354 BHD655354 AXH655354 ANL655354 ADP655354 TT655354 JX655354 J655354 WWJ589818 WMN589818 WCR589818 VSV589818 VIZ589818 UZD589818 UPH589818 UFL589818 TVP589818 TLT589818 TBX589818 SSB589818 SIF589818 RYJ589818 RON589818 RER589818 QUV589818 QKZ589818 QBD589818 PRH589818 PHL589818 OXP589818 ONT589818 ODX589818 NUB589818 NKF589818 NAJ589818 MQN589818 MGR589818 LWV589818 LMZ589818 LDD589818 KTH589818 KJL589818 JZP589818 JPT589818 JFX589818 IWB589818 IMF589818 ICJ589818 HSN589818 HIR589818 GYV589818 GOZ589818 GFD589818 FVH589818 FLL589818 FBP589818 ERT589818 EHX589818 DYB589818 DOF589818 DEJ589818 CUN589818 CKR589818 CAV589818 BQZ589818 BHD589818 AXH589818 ANL589818 ADP589818 TT589818 JX589818 J589818 WWJ524282 WMN524282 WCR524282 VSV524282 VIZ524282 UZD524282 UPH524282 UFL524282 TVP524282 TLT524282 TBX524282 SSB524282 SIF524282 RYJ524282 RON524282 RER524282 QUV524282 QKZ524282 QBD524282 PRH524282 PHL524282 OXP524282 ONT524282 ODX524282 NUB524282 NKF524282 NAJ524282 MQN524282 MGR524282 LWV524282 LMZ524282 LDD524282 KTH524282 KJL524282 JZP524282 JPT524282 JFX524282 IWB524282 IMF524282 ICJ524282 HSN524282 HIR524282 GYV524282 GOZ524282 GFD524282 FVH524282 FLL524282 FBP524282 ERT524282 EHX524282 DYB524282 DOF524282 DEJ524282 CUN524282 CKR524282 CAV524282 BQZ524282 BHD524282 AXH524282 ANL524282 ADP524282 TT524282 JX524282 J524282 WWJ458746 WMN458746 WCR458746 VSV458746 VIZ458746 UZD458746 UPH458746 UFL458746 TVP458746 TLT458746 TBX458746 SSB458746 SIF458746 RYJ458746 RON458746 RER458746 QUV458746 QKZ458746 QBD458746 PRH458746 PHL458746 OXP458746 ONT458746 ODX458746 NUB458746 NKF458746 NAJ458746 MQN458746 MGR458746 LWV458746 LMZ458746 LDD458746 KTH458746 KJL458746 JZP458746 JPT458746 JFX458746 IWB458746 IMF458746 ICJ458746 HSN458746 HIR458746 GYV458746 GOZ458746 GFD458746 FVH458746 FLL458746 FBP458746 ERT458746 EHX458746 DYB458746 DOF458746 DEJ458746 CUN458746 CKR458746 CAV458746 BQZ458746 BHD458746 AXH458746 ANL458746 ADP458746 TT458746 JX458746 J458746 WWJ393210 WMN393210 WCR393210 VSV393210 VIZ393210 UZD393210 UPH393210 UFL393210 TVP393210 TLT393210 TBX393210 SSB393210 SIF393210 RYJ393210 RON393210 RER393210 QUV393210 QKZ393210 QBD393210 PRH393210 PHL393210 OXP393210 ONT393210 ODX393210 NUB393210 NKF393210 NAJ393210 MQN393210 MGR393210 LWV393210 LMZ393210 LDD393210 KTH393210 KJL393210 JZP393210 JPT393210 JFX393210 IWB393210 IMF393210 ICJ393210 HSN393210 HIR393210 GYV393210 GOZ393210 GFD393210 FVH393210 FLL393210 FBP393210 ERT393210 EHX393210 DYB393210 DOF393210 DEJ393210 CUN393210 CKR393210 CAV393210 BQZ393210 BHD393210 AXH393210 ANL393210 ADP393210 TT393210 JX393210 J393210 WWJ327674 WMN327674 WCR327674 VSV327674 VIZ327674 UZD327674 UPH327674 UFL327674 TVP327674 TLT327674 TBX327674 SSB327674 SIF327674 RYJ327674 RON327674 RER327674 QUV327674 QKZ327674 QBD327674 PRH327674 PHL327674 OXP327674 ONT327674 ODX327674 NUB327674 NKF327674 NAJ327674 MQN327674 MGR327674 LWV327674 LMZ327674 LDD327674 KTH327674 KJL327674 JZP327674 JPT327674 JFX327674 IWB327674 IMF327674 ICJ327674 HSN327674 HIR327674 GYV327674 GOZ327674 GFD327674 FVH327674 FLL327674 FBP327674 ERT327674 EHX327674 DYB327674 DOF327674 DEJ327674 CUN327674 CKR327674 CAV327674 BQZ327674 BHD327674 AXH327674 ANL327674 ADP327674 TT327674 JX327674 J327674 WWJ262138 WMN262138 WCR262138 VSV262138 VIZ262138 UZD262138 UPH262138 UFL262138 TVP262138 TLT262138 TBX262138 SSB262138 SIF262138 RYJ262138 RON262138 RER262138 QUV262138 QKZ262138 QBD262138 PRH262138 PHL262138 OXP262138 ONT262138 ODX262138 NUB262138 NKF262138 NAJ262138 MQN262138 MGR262138 LWV262138 LMZ262138 LDD262138 KTH262138 KJL262138 JZP262138 JPT262138 JFX262138 IWB262138 IMF262138 ICJ262138 HSN262138 HIR262138 GYV262138 GOZ262138 GFD262138 FVH262138 FLL262138 FBP262138 ERT262138 EHX262138 DYB262138 DOF262138 DEJ262138 CUN262138 CKR262138 CAV262138 BQZ262138 BHD262138 AXH262138 ANL262138 ADP262138 TT262138 JX262138 J262138 WWJ196602 WMN196602 WCR196602 VSV196602 VIZ196602 UZD196602 UPH196602 UFL196602 TVP196602 TLT196602 TBX196602 SSB196602 SIF196602 RYJ196602 RON196602 RER196602 QUV196602 QKZ196602 QBD196602 PRH196602 PHL196602 OXP196602 ONT196602 ODX196602 NUB196602 NKF196602 NAJ196602 MQN196602 MGR196602 LWV196602 LMZ196602 LDD196602 KTH196602 KJL196602 JZP196602 JPT196602 JFX196602 IWB196602 IMF196602 ICJ196602 HSN196602 HIR196602 GYV196602 GOZ196602 GFD196602 FVH196602 FLL196602 FBP196602 ERT196602 EHX196602 DYB196602 DOF196602 DEJ196602 CUN196602 CKR196602 CAV196602 BQZ196602 BHD196602 AXH196602 ANL196602 ADP196602 TT196602 JX196602 J196602 WWJ131066 WMN131066 WCR131066 VSV131066 VIZ131066 UZD131066 UPH131066 UFL131066 TVP131066 TLT131066 TBX131066 SSB131066 SIF131066 RYJ131066 RON131066 RER131066 QUV131066 QKZ131066 QBD131066 PRH131066 PHL131066 OXP131066 ONT131066 ODX131066 NUB131066 NKF131066 NAJ131066 MQN131066 MGR131066 LWV131066 LMZ131066 LDD131066 KTH131066 KJL131066 JZP131066 JPT131066 JFX131066 IWB131066 IMF131066 ICJ131066 HSN131066 HIR131066 GYV131066 GOZ131066 GFD131066 FVH131066 FLL131066 FBP131066 ERT131066 EHX131066 DYB131066 DOF131066 DEJ131066 CUN131066 CKR131066 CAV131066 BQZ131066 BHD131066 AXH131066 ANL131066 ADP131066 TT131066 JX131066 J131066 WWJ65530 WMN65530 WCR65530 VSV65530 VIZ65530 UZD65530 UPH65530 UFL65530 TVP65530 TLT65530 TBX65530 SSB65530 SIF65530 RYJ65530 RON65530 RER65530 QUV65530 QKZ65530 QBD65530 PRH65530 PHL65530 OXP65530 ONT65530 ODX65530 NUB65530 NKF65530 NAJ65530 MQN65530 MGR65530 LWV65530 LMZ65530 LDD65530 KTH65530 KJL65530 JZP65530 JPT65530 JFX65530 IWB65530 IMF65530 ICJ65530 HSN65530 HIR65530 GYV65530 GOZ65530 GFD65530 FVH65530 FLL65530 FBP65530 ERT65530 EHX65530 DYB65530 DOF65530 DEJ65530 CUN65530 CKR65530 CAV65530 BQZ65530 BHD65530 AXH65530 ANL65530 ADP65530 TT65530 JX65530 J65530 WWJ45 WMN45 WCR45 VSV45 VIZ45 UZD45 UPH45 UFL45 TVP45 TLT45 TBX45 SSB45 SIF45 RYJ45 RON45 RER45 QUV45 QKZ45 QBD45 PRH45 PHL45 OXP45 ONT45 ODX45 NUB45 NKF45 NAJ45 MQN45 MGR45 LWV45 LMZ45 LDD45 KTH45 KJL45 JZP45 JPT45 JFX45 IWB45 IMF45 ICJ45 HSN45 HIR45 GYV45 GOZ45 GFD45 FVH45 FLL45 FBP45 ERT45 EHX45 DYB45 DOF45 DEJ45 CUN45 CKR45 CAV45 BQZ45 BHD45 AXH45 ANL45 ADP45 TT45 JX45 J45 WWJ983060 WMN983060 WCR983060 VSV983060 VIZ983060 UZD983060 UPH983060 UFL983060 TVP983060 TLT983060 TBX983060 SSB983060 SIF983060 RYJ983060 RON983060 RER983060 QUV983060 QKZ983060 QBD983060 PRH983060 PHL983060 OXP983060 ONT983060 ODX983060 NUB983060 NKF983060 NAJ983060 MQN983060 MGR983060 LWV983060 LMZ983060 LDD983060 KTH983060 KJL983060 JZP983060 JPT983060 JFX983060 IWB983060 IMF983060 ICJ983060 HSN983060 HIR983060 GYV983060 GOZ983060 GFD983060 FVH983060 FLL983060 FBP983060 ERT983060 EHX983060 DYB983060 DOF983060 DEJ983060 CUN983060 CKR983060 CAV983060 BQZ983060 BHD983060 AXH983060 ANL983060 ADP983060 TT983060 JX983060 J983060 WWJ917524 WMN917524 WCR917524 VSV917524 VIZ917524 UZD917524 UPH917524 UFL917524 TVP917524 TLT917524 TBX917524 SSB917524 SIF917524 RYJ917524 RON917524 RER917524 QUV917524 QKZ917524 QBD917524 PRH917524 PHL917524 OXP917524 ONT917524 ODX917524 NUB917524 NKF917524 NAJ917524 MQN917524 MGR917524 LWV917524 LMZ917524 LDD917524 KTH917524 KJL917524 JZP917524 JPT917524 JFX917524 IWB917524 IMF917524 ICJ917524 HSN917524 HIR917524 GYV917524 GOZ917524 GFD917524 FVH917524 FLL917524 FBP917524 ERT917524 EHX917524 DYB917524 DOF917524 DEJ917524 CUN917524 CKR917524 CAV917524 BQZ917524 BHD917524 AXH917524 ANL917524 ADP917524 TT917524 JX917524 J917524 WWJ851988 WMN851988 WCR851988 VSV851988 VIZ851988 UZD851988 UPH851988 UFL851988 TVP851988 TLT851988 TBX851988 SSB851988 SIF851988 RYJ851988 RON851988 RER851988 QUV851988 QKZ851988 QBD851988 PRH851988 PHL851988 OXP851988 ONT851988 ODX851988 NUB851988 NKF851988 NAJ851988 MQN851988 MGR851988 LWV851988 LMZ851988 LDD851988 KTH851988 KJL851988 JZP851988 JPT851988 JFX851988 IWB851988 IMF851988 ICJ851988 HSN851988 HIR851988 GYV851988 GOZ851988 GFD851988 FVH851988 FLL851988 FBP851988 ERT851988 EHX851988 DYB851988 DOF851988 DEJ851988 CUN851988 CKR851988 CAV851988 BQZ851988 BHD851988 AXH851988 ANL851988 ADP851988 TT851988 JX851988 J851988 WWJ786452 WMN786452 WCR786452 VSV786452 VIZ786452 UZD786452 UPH786452 UFL786452 TVP786452 TLT786452 TBX786452 SSB786452 SIF786452 RYJ786452 RON786452 RER786452 QUV786452 QKZ786452 QBD786452 PRH786452 PHL786452 OXP786452 ONT786452 ODX786452 NUB786452 NKF786452 NAJ786452 MQN786452 MGR786452 LWV786452 LMZ786452 LDD786452 KTH786452 KJL786452 JZP786452 JPT786452 JFX786452 IWB786452 IMF786452 ICJ786452 HSN786452 HIR786452 GYV786452 GOZ786452 GFD786452 FVH786452 FLL786452 FBP786452 ERT786452 EHX786452 DYB786452 DOF786452 DEJ786452 CUN786452 CKR786452 CAV786452 BQZ786452 BHD786452 AXH786452 ANL786452 ADP786452 TT786452 JX786452 J786452 WWJ720916 WMN720916 WCR720916 VSV720916 VIZ720916 UZD720916 UPH720916 UFL720916 TVP720916 TLT720916 TBX720916 SSB720916 SIF720916 RYJ720916 RON720916 RER720916 QUV720916 QKZ720916 QBD720916 PRH720916 PHL720916 OXP720916 ONT720916 ODX720916 NUB720916 NKF720916 NAJ720916 MQN720916 MGR720916 LWV720916 LMZ720916 LDD720916 KTH720916 KJL720916 JZP720916 JPT720916 JFX720916 IWB720916 IMF720916 ICJ720916 HSN720916 HIR720916 GYV720916 GOZ720916 GFD720916 FVH720916 FLL720916 FBP720916 ERT720916 EHX720916 DYB720916 DOF720916 DEJ720916 CUN720916 CKR720916 CAV720916 BQZ720916 BHD720916 AXH720916 ANL720916 ADP720916 TT720916 JX720916 J720916 WWJ655380 WMN655380 WCR655380 VSV655380 VIZ655380 UZD655380 UPH655380 UFL655380 TVP655380 TLT655380 TBX655380 SSB655380 SIF655380 RYJ655380 RON655380 RER655380 QUV655380 QKZ655380 QBD655380 PRH655380 PHL655380 OXP655380 ONT655380 ODX655380 NUB655380 NKF655380 NAJ655380 MQN655380 MGR655380 LWV655380 LMZ655380 LDD655380 KTH655380 KJL655380 JZP655380 JPT655380 JFX655380 IWB655380 IMF655380 ICJ655380 HSN655380 HIR655380 GYV655380 GOZ655380 GFD655380 FVH655380 FLL655380 FBP655380 ERT655380 EHX655380 DYB655380 DOF655380 DEJ655380 CUN655380 CKR655380 CAV655380 BQZ655380 BHD655380 AXH655380 ANL655380 ADP655380 TT655380 JX655380 J655380 WWJ589844 WMN589844 WCR589844 VSV589844 VIZ589844 UZD589844 UPH589844 UFL589844 TVP589844 TLT589844 TBX589844 SSB589844 SIF589844 RYJ589844 RON589844 RER589844 QUV589844 QKZ589844 QBD589844 PRH589844 PHL589844 OXP589844 ONT589844 ODX589844 NUB589844 NKF589844 NAJ589844 MQN589844 MGR589844 LWV589844 LMZ589844 LDD589844 KTH589844 KJL589844 JZP589844 JPT589844 JFX589844 IWB589844 IMF589844 ICJ589844 HSN589844 HIR589844 GYV589844 GOZ589844 GFD589844 FVH589844 FLL589844 FBP589844 ERT589844 EHX589844 DYB589844 DOF589844 DEJ589844 CUN589844 CKR589844 CAV589844 BQZ589844 BHD589844 AXH589844 ANL589844 ADP589844 TT589844 JX589844 J589844 WWJ524308 WMN524308 WCR524308 VSV524308 VIZ524308 UZD524308 UPH524308 UFL524308 TVP524308 TLT524308 TBX524308 SSB524308 SIF524308 RYJ524308 RON524308 RER524308 QUV524308 QKZ524308 QBD524308 PRH524308 PHL524308 OXP524308 ONT524308 ODX524308 NUB524308 NKF524308 NAJ524308 MQN524308 MGR524308 LWV524308 LMZ524308 LDD524308 KTH524308 KJL524308 JZP524308 JPT524308 JFX524308 IWB524308 IMF524308 ICJ524308 HSN524308 HIR524308 GYV524308 GOZ524308 GFD524308 FVH524308 FLL524308 FBP524308 ERT524308 EHX524308 DYB524308 DOF524308 DEJ524308 CUN524308 CKR524308 CAV524308 BQZ524308 BHD524308 AXH524308 ANL524308 ADP524308 TT524308 JX524308 J524308 WWJ458772 WMN458772 WCR458772 VSV458772 VIZ458772 UZD458772 UPH458772 UFL458772 TVP458772 TLT458772 TBX458772 SSB458772 SIF458772 RYJ458772 RON458772 RER458772 QUV458772 QKZ458772 QBD458772 PRH458772 PHL458772 OXP458772 ONT458772 ODX458772 NUB458772 NKF458772 NAJ458772 MQN458772 MGR458772 LWV458772 LMZ458772 LDD458772 KTH458772 KJL458772 JZP458772 JPT458772 JFX458772 IWB458772 IMF458772 ICJ458772 HSN458772 HIR458772 GYV458772 GOZ458772 GFD458772 FVH458772 FLL458772 FBP458772 ERT458772 EHX458772 DYB458772 DOF458772 DEJ458772 CUN458772 CKR458772 CAV458772 BQZ458772 BHD458772 AXH458772 ANL458772 ADP458772 TT458772 JX458772 J458772 WWJ393236 WMN393236 WCR393236 VSV393236 VIZ393236 UZD393236 UPH393236 UFL393236 TVP393236 TLT393236 TBX393236 SSB393236 SIF393236 RYJ393236 RON393236 RER393236 QUV393236 QKZ393236 QBD393236 PRH393236 PHL393236 OXP393236 ONT393236 ODX393236 NUB393236 NKF393236 NAJ393236 MQN393236 MGR393236 LWV393236 LMZ393236 LDD393236 KTH393236 KJL393236 JZP393236 JPT393236 JFX393236 IWB393236 IMF393236 ICJ393236 HSN393236 HIR393236 GYV393236 GOZ393236 GFD393236 FVH393236 FLL393236 FBP393236 ERT393236 EHX393236 DYB393236 DOF393236 DEJ393236 CUN393236 CKR393236 CAV393236 BQZ393236 BHD393236 AXH393236 ANL393236 ADP393236 TT393236 JX393236 J393236 WWJ327700 WMN327700 WCR327700 VSV327700 VIZ327700 UZD327700 UPH327700 UFL327700 TVP327700 TLT327700 TBX327700 SSB327700 SIF327700 RYJ327700 RON327700 RER327700 QUV327700 QKZ327700 QBD327700 PRH327700 PHL327700 OXP327700 ONT327700 ODX327700 NUB327700 NKF327700 NAJ327700 MQN327700 MGR327700 LWV327700 LMZ327700 LDD327700 KTH327700 KJL327700 JZP327700 JPT327700 JFX327700 IWB327700 IMF327700 ICJ327700 HSN327700 HIR327700 GYV327700 GOZ327700 GFD327700 FVH327700 FLL327700 FBP327700 ERT327700 EHX327700 DYB327700 DOF327700 DEJ327700 CUN327700 CKR327700 CAV327700 BQZ327700 BHD327700 AXH327700 ANL327700 ADP327700 TT327700 JX327700 J327700 WWJ262164 WMN262164 WCR262164 VSV262164 VIZ262164 UZD262164 UPH262164 UFL262164 TVP262164 TLT262164 TBX262164 SSB262164 SIF262164 RYJ262164 RON262164 RER262164 QUV262164 QKZ262164 QBD262164 PRH262164 PHL262164 OXP262164 ONT262164 ODX262164 NUB262164 NKF262164 NAJ262164 MQN262164 MGR262164 LWV262164 LMZ262164 LDD262164 KTH262164 KJL262164 JZP262164 JPT262164 JFX262164 IWB262164 IMF262164 ICJ262164 HSN262164 HIR262164 GYV262164 GOZ262164 GFD262164 FVH262164 FLL262164 FBP262164 ERT262164 EHX262164 DYB262164 DOF262164 DEJ262164 CUN262164 CKR262164 CAV262164 BQZ262164 BHD262164 AXH262164 ANL262164 ADP262164 TT262164 JX262164 J262164 WWJ196628 WMN196628 WCR196628 VSV196628 VIZ196628 UZD196628 UPH196628 UFL196628 TVP196628 TLT196628 TBX196628 SSB196628 SIF196628 RYJ196628 RON196628 RER196628 QUV196628 QKZ196628 QBD196628 PRH196628 PHL196628 OXP196628 ONT196628 ODX196628 NUB196628 NKF196628 NAJ196628 MQN196628 MGR196628 LWV196628 LMZ196628 LDD196628 KTH196628 KJL196628 JZP196628 JPT196628 JFX196628 IWB196628 IMF196628 ICJ196628 HSN196628 HIR196628 GYV196628 GOZ196628 GFD196628 FVH196628 FLL196628 FBP196628 ERT196628 EHX196628 DYB196628 DOF196628 DEJ196628 CUN196628 CKR196628 CAV196628 BQZ196628 BHD196628 AXH196628 ANL196628 ADP196628 TT196628 JX196628 J196628 WWJ131092 WMN131092 WCR131092 VSV131092 VIZ131092 UZD131092 UPH131092 UFL131092 TVP131092 TLT131092 TBX131092 SSB131092 SIF131092 RYJ131092 RON131092 RER131092 QUV131092 QKZ131092 QBD131092 PRH131092 PHL131092 OXP131092 ONT131092 ODX131092 NUB131092 NKF131092 NAJ131092 MQN131092 MGR131092 LWV131092 LMZ131092 LDD131092 KTH131092 KJL131092 JZP131092 JPT131092 JFX131092 IWB131092 IMF131092 ICJ131092 HSN131092 HIR131092 GYV131092 GOZ131092 GFD131092 FVH131092 FLL131092 FBP131092 ERT131092 EHX131092 DYB131092 DOF131092 DEJ131092 CUN131092 CKR131092 CAV131092 BQZ131092 BHD131092 AXH131092 ANL131092 ADP131092 TT131092 JX131092 J131092 WWJ65556 WMN65556 WCR65556 VSV65556 VIZ65556 UZD65556 UPH65556 UFL65556 TVP65556 TLT65556 TBX65556 SSB65556 SIF65556 RYJ65556 RON65556 RER65556 QUV65556 QKZ65556 QBD65556 PRH65556 PHL65556 OXP65556 ONT65556 ODX65556 NUB65556 NKF65556 NAJ65556 MQN65556 MGR65556 LWV65556 LMZ65556 LDD65556 KTH65556 KJL65556 JZP65556 JPT65556 JFX65556 IWB65556 IMF65556 ICJ65556 HSN65556 HIR65556 GYV65556 GOZ65556 GFD65556 FVH65556 FLL65556 FBP65556 ERT65556 EHX65556 DYB65556 DOF65556 DEJ65556 CUN65556 CKR65556 CAV65556 BQZ65556 BHD65556 AXH65556 ANL65556 ADP65556 TT65556 JX65556 J65556 WWJ983064 WMN983064 WCR983064 VSV983064 VIZ983064 UZD983064 UPH983064 UFL983064 TVP983064 TLT983064 TBX983064 SSB983064 SIF983064 RYJ983064 RON983064 RER983064 QUV983064 QKZ983064 QBD983064 PRH983064 PHL983064 OXP983064 ONT983064 ODX983064 NUB983064 NKF983064 NAJ983064 MQN983064 MGR983064 LWV983064 LMZ983064 LDD983064 KTH983064 KJL983064 JZP983064 JPT983064 JFX983064 IWB983064 IMF983064 ICJ983064 HSN983064 HIR983064 GYV983064 GOZ983064 GFD983064 FVH983064 FLL983064 FBP983064 ERT983064 EHX983064 DYB983064 DOF983064 DEJ983064 CUN983064 CKR983064 CAV983064 BQZ983064 BHD983064 AXH983064 ANL983064 ADP983064 TT983064 JX983064 J983064 WWJ917528 WMN917528 WCR917528 VSV917528 VIZ917528 UZD917528 UPH917528 UFL917528 TVP917528 TLT917528 TBX917528 SSB917528 SIF917528 RYJ917528 RON917528 RER917528 QUV917528 QKZ917528 QBD917528 PRH917528 PHL917528 OXP917528 ONT917528 ODX917528 NUB917528 NKF917528 NAJ917528 MQN917528 MGR917528 LWV917528 LMZ917528 LDD917528 KTH917528 KJL917528 JZP917528 JPT917528 JFX917528 IWB917528 IMF917528 ICJ917528 HSN917528 HIR917528 GYV917528 GOZ917528 GFD917528 FVH917528 FLL917528 FBP917528 ERT917528 EHX917528 DYB917528 DOF917528 DEJ917528 CUN917528 CKR917528 CAV917528 BQZ917528 BHD917528 AXH917528 ANL917528 ADP917528 TT917528 JX917528 J917528 WWJ851992 WMN851992 WCR851992 VSV851992 VIZ851992 UZD851992 UPH851992 UFL851992 TVP851992 TLT851992 TBX851992 SSB851992 SIF851992 RYJ851992 RON851992 RER851992 QUV851992 QKZ851992 QBD851992 PRH851992 PHL851992 OXP851992 ONT851992 ODX851992 NUB851992 NKF851992 NAJ851992 MQN851992 MGR851992 LWV851992 LMZ851992 LDD851992 KTH851992 KJL851992 JZP851992 JPT851992 JFX851992 IWB851992 IMF851992 ICJ851992 HSN851992 HIR851992 GYV851992 GOZ851992 GFD851992 FVH851992 FLL851992 FBP851992 ERT851992 EHX851992 DYB851992 DOF851992 DEJ851992 CUN851992 CKR851992 CAV851992 BQZ851992 BHD851992 AXH851992 ANL851992 ADP851992 TT851992 JX851992 J851992 WWJ786456 WMN786456 WCR786456 VSV786456 VIZ786456 UZD786456 UPH786456 UFL786456 TVP786456 TLT786456 TBX786456 SSB786456 SIF786456 RYJ786456 RON786456 RER786456 QUV786456 QKZ786456 QBD786456 PRH786456 PHL786456 OXP786456 ONT786456 ODX786456 NUB786456 NKF786456 NAJ786456 MQN786456 MGR786456 LWV786456 LMZ786456 LDD786456 KTH786456 KJL786456 JZP786456 JPT786456 JFX786456 IWB786456 IMF786456 ICJ786456 HSN786456 HIR786456 GYV786456 GOZ786456 GFD786456 FVH786456 FLL786456 FBP786456 ERT786456 EHX786456 DYB786456 DOF786456 DEJ786456 CUN786456 CKR786456 CAV786456 BQZ786456 BHD786456 AXH786456 ANL786456 ADP786456 TT786456 JX786456 J786456 WWJ720920 WMN720920 WCR720920 VSV720920 VIZ720920 UZD720920 UPH720920 UFL720920 TVP720920 TLT720920 TBX720920 SSB720920 SIF720920 RYJ720920 RON720920 RER720920 QUV720920 QKZ720920 QBD720920 PRH720920 PHL720920 OXP720920 ONT720920 ODX720920 NUB720920 NKF720920 NAJ720920 MQN720920 MGR720920 LWV720920 LMZ720920 LDD720920 KTH720920 KJL720920 JZP720920 JPT720920 JFX720920 IWB720920 IMF720920 ICJ720920 HSN720920 HIR720920 GYV720920 GOZ720920 GFD720920 FVH720920 FLL720920 FBP720920 ERT720920 EHX720920 DYB720920 DOF720920 DEJ720920 CUN720920 CKR720920 CAV720920 BQZ720920 BHD720920 AXH720920 ANL720920 ADP720920 TT720920 JX720920 J720920 WWJ655384 WMN655384 WCR655384 VSV655384 VIZ655384 UZD655384 UPH655384 UFL655384 TVP655384 TLT655384 TBX655384 SSB655384 SIF655384 RYJ655384 RON655384 RER655384 QUV655384 QKZ655384 QBD655384 PRH655384 PHL655384 OXP655384 ONT655384 ODX655384 NUB655384 NKF655384 NAJ655384 MQN655384 MGR655384 LWV655384 LMZ655384 LDD655384 KTH655384 KJL655384 JZP655384 JPT655384 JFX655384 IWB655384 IMF655384 ICJ655384 HSN655384 HIR655384 GYV655384 GOZ655384 GFD655384 FVH655384 FLL655384 FBP655384 ERT655384 EHX655384 DYB655384 DOF655384 DEJ655384 CUN655384 CKR655384 CAV655384 BQZ655384 BHD655384 AXH655384 ANL655384 ADP655384 TT655384 JX655384 J655384 WWJ589848 WMN589848 WCR589848 VSV589848 VIZ589848 UZD589848 UPH589848 UFL589848 TVP589848 TLT589848 TBX589848 SSB589848 SIF589848 RYJ589848 RON589848 RER589848 QUV589848 QKZ589848 QBD589848 PRH589848 PHL589848 OXP589848 ONT589848 ODX589848 NUB589848 NKF589848 NAJ589848 MQN589848 MGR589848 LWV589848 LMZ589848 LDD589848 KTH589848 KJL589848 JZP589848 JPT589848 JFX589848 IWB589848 IMF589848 ICJ589848 HSN589848 HIR589848 GYV589848 GOZ589848 GFD589848 FVH589848 FLL589848 FBP589848 ERT589848 EHX589848 DYB589848 DOF589848 DEJ589848 CUN589848 CKR589848 CAV589848 BQZ589848 BHD589848 AXH589848 ANL589848 ADP589848 TT589848 JX589848 J589848 WWJ524312 WMN524312 WCR524312 VSV524312 VIZ524312 UZD524312 UPH524312 UFL524312 TVP524312 TLT524312 TBX524312 SSB524312 SIF524312 RYJ524312 RON524312 RER524312 QUV524312 QKZ524312 QBD524312 PRH524312 PHL524312 OXP524312 ONT524312 ODX524312 NUB524312 NKF524312 NAJ524312 MQN524312 MGR524312 LWV524312 LMZ524312 LDD524312 KTH524312 KJL524312 JZP524312 JPT524312 JFX524312 IWB524312 IMF524312 ICJ524312 HSN524312 HIR524312 GYV524312 GOZ524312 GFD524312 FVH524312 FLL524312 FBP524312 ERT524312 EHX524312 DYB524312 DOF524312 DEJ524312 CUN524312 CKR524312 CAV524312 BQZ524312 BHD524312 AXH524312 ANL524312 ADP524312 TT524312 JX524312 J524312 WWJ458776 WMN458776 WCR458776 VSV458776 VIZ458776 UZD458776 UPH458776 UFL458776 TVP458776 TLT458776 TBX458776 SSB458776 SIF458776 RYJ458776 RON458776 RER458776 QUV458776 QKZ458776 QBD458776 PRH458776 PHL458776 OXP458776 ONT458776 ODX458776 NUB458776 NKF458776 NAJ458776 MQN458776 MGR458776 LWV458776 LMZ458776 LDD458776 KTH458776 KJL458776 JZP458776 JPT458776 JFX458776 IWB458776 IMF458776 ICJ458776 HSN458776 HIR458776 GYV458776 GOZ458776 GFD458776 FVH458776 FLL458776 FBP458776 ERT458776 EHX458776 DYB458776 DOF458776 DEJ458776 CUN458776 CKR458776 CAV458776 BQZ458776 BHD458776 AXH458776 ANL458776 ADP458776 TT458776 JX458776 J458776 WWJ393240 WMN393240 WCR393240 VSV393240 VIZ393240 UZD393240 UPH393240 UFL393240 TVP393240 TLT393240 TBX393240 SSB393240 SIF393240 RYJ393240 RON393240 RER393240 QUV393240 QKZ393240 QBD393240 PRH393240 PHL393240 OXP393240 ONT393240 ODX393240 NUB393240 NKF393240 NAJ393240 MQN393240 MGR393240 LWV393240 LMZ393240 LDD393240 KTH393240 KJL393240 JZP393240 JPT393240 JFX393240 IWB393240 IMF393240 ICJ393240 HSN393240 HIR393240 GYV393240 GOZ393240 GFD393240 FVH393240 FLL393240 FBP393240 ERT393240 EHX393240 DYB393240 DOF393240 DEJ393240 CUN393240 CKR393240 CAV393240 BQZ393240 BHD393240 AXH393240 ANL393240 ADP393240 TT393240 JX393240 J393240 WWJ327704 WMN327704 WCR327704 VSV327704 VIZ327704 UZD327704 UPH327704 UFL327704 TVP327704 TLT327704 TBX327704 SSB327704 SIF327704 RYJ327704 RON327704 RER327704 QUV327704 QKZ327704 QBD327704 PRH327704 PHL327704 OXP327704 ONT327704 ODX327704 NUB327704 NKF327704 NAJ327704 MQN327704 MGR327704 LWV327704 LMZ327704 LDD327704 KTH327704 KJL327704 JZP327704 JPT327704 JFX327704 IWB327704 IMF327704 ICJ327704 HSN327704 HIR327704 GYV327704 GOZ327704 GFD327704 FVH327704 FLL327704 FBP327704 ERT327704 EHX327704 DYB327704 DOF327704 DEJ327704 CUN327704 CKR327704 CAV327704 BQZ327704 BHD327704 AXH327704 ANL327704 ADP327704 TT327704 JX327704 J327704 WWJ262168 WMN262168 WCR262168 VSV262168 VIZ262168 UZD262168 UPH262168 UFL262168 TVP262168 TLT262168 TBX262168 SSB262168 SIF262168 RYJ262168 RON262168 RER262168 QUV262168 QKZ262168 QBD262168 PRH262168 PHL262168 OXP262168 ONT262168 ODX262168 NUB262168 NKF262168 NAJ262168 MQN262168 MGR262168 LWV262168 LMZ262168 LDD262168 KTH262168 KJL262168 JZP262168 JPT262168 JFX262168 IWB262168 IMF262168 ICJ262168 HSN262168 HIR262168 GYV262168 GOZ262168 GFD262168 FVH262168 FLL262168 FBP262168 ERT262168 EHX262168 DYB262168 DOF262168 DEJ262168 CUN262168 CKR262168 CAV262168 BQZ262168 BHD262168 AXH262168 ANL262168 ADP262168 TT262168 JX262168 J262168 WWJ196632 WMN196632 WCR196632 VSV196632 VIZ196632 UZD196632 UPH196632 UFL196632 TVP196632 TLT196632 TBX196632 SSB196632 SIF196632 RYJ196632 RON196632 RER196632 QUV196632 QKZ196632 QBD196632 PRH196632 PHL196632 OXP196632 ONT196632 ODX196632 NUB196632 NKF196632 NAJ196632 MQN196632 MGR196632 LWV196632 LMZ196632 LDD196632 KTH196632 KJL196632 JZP196632 JPT196632 JFX196632 IWB196632 IMF196632 ICJ196632 HSN196632 HIR196632 GYV196632 GOZ196632 GFD196632 FVH196632 FLL196632 FBP196632 ERT196632 EHX196632 DYB196632 DOF196632 DEJ196632 CUN196632 CKR196632 CAV196632 BQZ196632 BHD196632 AXH196632 ANL196632 ADP196632 TT196632 JX196632 J196632 WWJ131096 WMN131096 WCR131096 VSV131096 VIZ131096 UZD131096 UPH131096 UFL131096 TVP131096 TLT131096 TBX131096 SSB131096 SIF131096 RYJ131096 RON131096 RER131096 QUV131096 QKZ131096 QBD131096 PRH131096 PHL131096 OXP131096 ONT131096 ODX131096 NUB131096 NKF131096 NAJ131096 MQN131096 MGR131096 LWV131096 LMZ131096 LDD131096 KTH131096 KJL131096 JZP131096 JPT131096 JFX131096 IWB131096 IMF131096 ICJ131096 HSN131096 HIR131096 GYV131096 GOZ131096 GFD131096 FVH131096 FLL131096 FBP131096 ERT131096 EHX131096 DYB131096 DOF131096 DEJ131096 CUN131096 CKR131096 CAV131096 BQZ131096 BHD131096 AXH131096 ANL131096 ADP131096 TT131096 JX131096 J131096 WWJ65560 WMN65560 WCR65560 VSV65560 VIZ65560 UZD65560 UPH65560 UFL65560 TVP65560 TLT65560 TBX65560 SSB65560 SIF65560 RYJ65560 RON65560 RER65560 QUV65560 QKZ65560 QBD65560 PRH65560 PHL65560 OXP65560 ONT65560 ODX65560 NUB65560 NKF65560 NAJ65560 MQN65560 MGR65560 LWV65560 LMZ65560 LDD65560 KTH65560 KJL65560 JZP65560 JPT65560 JFX65560 IWB65560 IMF65560 ICJ65560 HSN65560 HIR65560 GYV65560 GOZ65560 GFD65560 FVH65560 FLL65560 FBP65560 ERT65560 EHX65560 DYB65560 DOF65560 DEJ65560 CUN65560 CKR65560 CAV65560 BQZ65560 BHD65560 AXH65560 ANL65560 ADP65560 TT65560 JX65560 J65560 WWJ983058 WMN983058 WCR983058 VSV983058 VIZ983058 UZD983058 UPH983058 UFL983058 TVP983058 TLT983058 TBX983058 SSB983058 SIF983058 RYJ983058 RON983058 RER983058 QUV983058 QKZ983058 QBD983058 PRH983058 PHL983058 OXP983058 ONT983058 ODX983058 NUB983058 NKF983058 NAJ983058 MQN983058 MGR983058 LWV983058 LMZ983058 LDD983058 KTH983058 KJL983058 JZP983058 JPT983058 JFX983058 IWB983058 IMF983058 ICJ983058 HSN983058 HIR983058 GYV983058 GOZ983058 GFD983058 FVH983058 FLL983058 FBP983058 ERT983058 EHX983058 DYB983058 DOF983058 DEJ983058 CUN983058 CKR983058 CAV983058 BQZ983058 BHD983058 AXH983058 ANL983058 ADP983058 TT983058 JX983058 J983058 WWJ917522 WMN917522 WCR917522 VSV917522 VIZ917522 UZD917522 UPH917522 UFL917522 TVP917522 TLT917522 TBX917522 SSB917522 SIF917522 RYJ917522 RON917522 RER917522 QUV917522 QKZ917522 QBD917522 PRH917522 PHL917522 OXP917522 ONT917522 ODX917522 NUB917522 NKF917522 NAJ917522 MQN917522 MGR917522 LWV917522 LMZ917522 LDD917522 KTH917522 KJL917522 JZP917522 JPT917522 JFX917522 IWB917522 IMF917522 ICJ917522 HSN917522 HIR917522 GYV917522 GOZ917522 GFD917522 FVH917522 FLL917522 FBP917522 ERT917522 EHX917522 DYB917522 DOF917522 DEJ917522 CUN917522 CKR917522 CAV917522 BQZ917522 BHD917522 AXH917522 ANL917522 ADP917522 TT917522 JX917522 J917522 WWJ851986 WMN851986 WCR851986 VSV851986 VIZ851986 UZD851986 UPH851986 UFL851986 TVP851986 TLT851986 TBX851986 SSB851986 SIF851986 RYJ851986 RON851986 RER851986 QUV851986 QKZ851986 QBD851986 PRH851986 PHL851986 OXP851986 ONT851986 ODX851986 NUB851986 NKF851986 NAJ851986 MQN851986 MGR851986 LWV851986 LMZ851986 LDD851986 KTH851986 KJL851986 JZP851986 JPT851986 JFX851986 IWB851986 IMF851986 ICJ851986 HSN851986 HIR851986 GYV851986 GOZ851986 GFD851986 FVH851986 FLL851986 FBP851986 ERT851986 EHX851986 DYB851986 DOF851986 DEJ851986 CUN851986 CKR851986 CAV851986 BQZ851986 BHD851986 AXH851986 ANL851986 ADP851986 TT851986 JX851986 J851986 WWJ786450 WMN786450 WCR786450 VSV786450 VIZ786450 UZD786450 UPH786450 UFL786450 TVP786450 TLT786450 TBX786450 SSB786450 SIF786450 RYJ786450 RON786450 RER786450 QUV786450 QKZ786450 QBD786450 PRH786450 PHL786450 OXP786450 ONT786450 ODX786450 NUB786450 NKF786450 NAJ786450 MQN786450 MGR786450 LWV786450 LMZ786450 LDD786450 KTH786450 KJL786450 JZP786450 JPT786450 JFX786450 IWB786450 IMF786450 ICJ786450 HSN786450 HIR786450 GYV786450 GOZ786450 GFD786450 FVH786450 FLL786450 FBP786450 ERT786450 EHX786450 DYB786450 DOF786450 DEJ786450 CUN786450 CKR786450 CAV786450 BQZ786450 BHD786450 AXH786450 ANL786450 ADP786450 TT786450 JX786450 J786450 WWJ720914 WMN720914 WCR720914 VSV720914 VIZ720914 UZD720914 UPH720914 UFL720914 TVP720914 TLT720914 TBX720914 SSB720914 SIF720914 RYJ720914 RON720914 RER720914 QUV720914 QKZ720914 QBD720914 PRH720914 PHL720914 OXP720914 ONT720914 ODX720914 NUB720914 NKF720914 NAJ720914 MQN720914 MGR720914 LWV720914 LMZ720914 LDD720914 KTH720914 KJL720914 JZP720914 JPT720914 JFX720914 IWB720914 IMF720914 ICJ720914 HSN720914 HIR720914 GYV720914 GOZ720914 GFD720914 FVH720914 FLL720914 FBP720914 ERT720914 EHX720914 DYB720914 DOF720914 DEJ720914 CUN720914 CKR720914 CAV720914 BQZ720914 BHD720914 AXH720914 ANL720914 ADP720914 TT720914 JX720914 J720914 WWJ655378 WMN655378 WCR655378 VSV655378 VIZ655378 UZD655378 UPH655378 UFL655378 TVP655378 TLT655378 TBX655378 SSB655378 SIF655378 RYJ655378 RON655378 RER655378 QUV655378 QKZ655378 QBD655378 PRH655378 PHL655378 OXP655378 ONT655378 ODX655378 NUB655378 NKF655378 NAJ655378 MQN655378 MGR655378 LWV655378 LMZ655378 LDD655378 KTH655378 KJL655378 JZP655378 JPT655378 JFX655378 IWB655378 IMF655378 ICJ655378 HSN655378 HIR655378 GYV655378 GOZ655378 GFD655378 FVH655378 FLL655378 FBP655378 ERT655378 EHX655378 DYB655378 DOF655378 DEJ655378 CUN655378 CKR655378 CAV655378 BQZ655378 BHD655378 AXH655378 ANL655378 ADP655378 TT655378 JX655378 J655378 WWJ589842 WMN589842 WCR589842 VSV589842 VIZ589842 UZD589842 UPH589842 UFL589842 TVP589842 TLT589842 TBX589842 SSB589842 SIF589842 RYJ589842 RON589842 RER589842 QUV589842 QKZ589842 QBD589842 PRH589842 PHL589842 OXP589842 ONT589842 ODX589842 NUB589842 NKF589842 NAJ589842 MQN589842 MGR589842 LWV589842 LMZ589842 LDD589842 KTH589842 KJL589842 JZP589842 JPT589842 JFX589842 IWB589842 IMF589842 ICJ589842 HSN589842 HIR589842 GYV589842 GOZ589842 GFD589842 FVH589842 FLL589842 FBP589842 ERT589842 EHX589842 DYB589842 DOF589842 DEJ589842 CUN589842 CKR589842 CAV589842 BQZ589842 BHD589842 AXH589842 ANL589842 ADP589842 TT589842 JX589842 J589842 WWJ524306 WMN524306 WCR524306 VSV524306 VIZ524306 UZD524306 UPH524306 UFL524306 TVP524306 TLT524306 TBX524306 SSB524306 SIF524306 RYJ524306 RON524306 RER524306 QUV524306 QKZ524306 QBD524306 PRH524306 PHL524306 OXP524306 ONT524306 ODX524306 NUB524306 NKF524306 NAJ524306 MQN524306 MGR524306 LWV524306 LMZ524306 LDD524306 KTH524306 KJL524306 JZP524306 JPT524306 JFX524306 IWB524306 IMF524306 ICJ524306 HSN524306 HIR524306 GYV524306 GOZ524306 GFD524306 FVH524306 FLL524306 FBP524306 ERT524306 EHX524306 DYB524306 DOF524306 DEJ524306 CUN524306 CKR524306 CAV524306 BQZ524306 BHD524306 AXH524306 ANL524306 ADP524306 TT524306 JX524306 J524306 WWJ458770 WMN458770 WCR458770 VSV458770 VIZ458770 UZD458770 UPH458770 UFL458770 TVP458770 TLT458770 TBX458770 SSB458770 SIF458770 RYJ458770 RON458770 RER458770 QUV458770 QKZ458770 QBD458770 PRH458770 PHL458770 OXP458770 ONT458770 ODX458770 NUB458770 NKF458770 NAJ458770 MQN458770 MGR458770 LWV458770 LMZ458770 LDD458770 KTH458770 KJL458770 JZP458770 JPT458770 JFX458770 IWB458770 IMF458770 ICJ458770 HSN458770 HIR458770 GYV458770 GOZ458770 GFD458770 FVH458770 FLL458770 FBP458770 ERT458770 EHX458770 DYB458770 DOF458770 DEJ458770 CUN458770 CKR458770 CAV458770 BQZ458770 BHD458770 AXH458770 ANL458770 ADP458770 TT458770 JX458770 J458770 WWJ393234 WMN393234 WCR393234 VSV393234 VIZ393234 UZD393234 UPH393234 UFL393234 TVP393234 TLT393234 TBX393234 SSB393234 SIF393234 RYJ393234 RON393234 RER393234 QUV393234 QKZ393234 QBD393234 PRH393234 PHL393234 OXP393234 ONT393234 ODX393234 NUB393234 NKF393234 NAJ393234 MQN393234 MGR393234 LWV393234 LMZ393234 LDD393234 KTH393234 KJL393234 JZP393234 JPT393234 JFX393234 IWB393234 IMF393234 ICJ393234 HSN393234 HIR393234 GYV393234 GOZ393234 GFD393234 FVH393234 FLL393234 FBP393234 ERT393234 EHX393234 DYB393234 DOF393234 DEJ393234 CUN393234 CKR393234 CAV393234 BQZ393234 BHD393234 AXH393234 ANL393234 ADP393234 TT393234 JX393234 J393234 WWJ327698 WMN327698 WCR327698 VSV327698 VIZ327698 UZD327698 UPH327698 UFL327698 TVP327698 TLT327698 TBX327698 SSB327698 SIF327698 RYJ327698 RON327698 RER327698 QUV327698 QKZ327698 QBD327698 PRH327698 PHL327698 OXP327698 ONT327698 ODX327698 NUB327698 NKF327698 NAJ327698 MQN327698 MGR327698 LWV327698 LMZ327698 LDD327698 KTH327698 KJL327698 JZP327698 JPT327698 JFX327698 IWB327698 IMF327698 ICJ327698 HSN327698 HIR327698 GYV327698 GOZ327698 GFD327698 FVH327698 FLL327698 FBP327698 ERT327698 EHX327698 DYB327698 DOF327698 DEJ327698 CUN327698 CKR327698 CAV327698 BQZ327698 BHD327698 AXH327698 ANL327698 ADP327698 TT327698 JX327698 J327698 WWJ262162 WMN262162 WCR262162 VSV262162 VIZ262162 UZD262162 UPH262162 UFL262162 TVP262162 TLT262162 TBX262162 SSB262162 SIF262162 RYJ262162 RON262162 RER262162 QUV262162 QKZ262162 QBD262162 PRH262162 PHL262162 OXP262162 ONT262162 ODX262162 NUB262162 NKF262162 NAJ262162 MQN262162 MGR262162 LWV262162 LMZ262162 LDD262162 KTH262162 KJL262162 JZP262162 JPT262162 JFX262162 IWB262162 IMF262162 ICJ262162 HSN262162 HIR262162 GYV262162 GOZ262162 GFD262162 FVH262162 FLL262162 FBP262162 ERT262162 EHX262162 DYB262162 DOF262162 DEJ262162 CUN262162 CKR262162 CAV262162 BQZ262162 BHD262162 AXH262162 ANL262162 ADP262162 TT262162 JX262162 J262162 WWJ196626 WMN196626 WCR196626 VSV196626 VIZ196626 UZD196626 UPH196626 UFL196626 TVP196626 TLT196626 TBX196626 SSB196626 SIF196626 RYJ196626 RON196626 RER196626 QUV196626 QKZ196626 QBD196626 PRH196626 PHL196626 OXP196626 ONT196626 ODX196626 NUB196626 NKF196626 NAJ196626 MQN196626 MGR196626 LWV196626 LMZ196626 LDD196626 KTH196626 KJL196626 JZP196626 JPT196626 JFX196626 IWB196626 IMF196626 ICJ196626 HSN196626 HIR196626 GYV196626 GOZ196626 GFD196626 FVH196626 FLL196626 FBP196626 ERT196626 EHX196626 DYB196626 DOF196626 DEJ196626 CUN196626 CKR196626 CAV196626 BQZ196626 BHD196626 AXH196626 ANL196626 ADP196626 TT196626 JX196626 J196626 WWJ131090 WMN131090 WCR131090 VSV131090 VIZ131090 UZD131090 UPH131090 UFL131090 TVP131090 TLT131090 TBX131090 SSB131090 SIF131090 RYJ131090 RON131090 RER131090 QUV131090 QKZ131090 QBD131090 PRH131090 PHL131090 OXP131090 ONT131090 ODX131090 NUB131090 NKF131090 NAJ131090 MQN131090 MGR131090 LWV131090 LMZ131090 LDD131090 KTH131090 KJL131090 JZP131090 JPT131090 JFX131090 IWB131090 IMF131090 ICJ131090 HSN131090 HIR131090 GYV131090 GOZ131090 GFD131090 FVH131090 FLL131090 FBP131090 ERT131090 EHX131090 DYB131090 DOF131090 DEJ131090 CUN131090 CKR131090 CAV131090 BQZ131090 BHD131090 AXH131090 ANL131090 ADP131090 TT131090 JX131090 J131090 WWJ65554 WMN65554 WCR65554 VSV65554 VIZ65554 UZD65554 UPH65554 UFL65554 TVP65554 TLT65554 TBX65554 SSB65554 SIF65554 RYJ65554 RON65554 RER65554 QUV65554 QKZ65554 QBD65554 PRH65554 PHL65554 OXP65554 ONT65554 ODX65554 NUB65554 NKF65554 NAJ65554 MQN65554 MGR65554 LWV65554 LMZ65554 LDD65554 KTH65554 KJL65554 JZP65554 JPT65554 JFX65554 IWB65554 IMF65554 ICJ65554 HSN65554 HIR65554 GYV65554 GOZ65554 GFD65554 FVH65554 FLL65554 FBP65554 ERT65554 EHX65554 DYB65554 DOF65554 DEJ65554 CUN65554 CKR65554 CAV65554 BQZ65554 BHD65554 AXH65554 ANL65554 ADP65554 TT65554 JX65554 J65554 WWJ983056 WMN983056 WCR983056 VSV983056 VIZ983056 UZD983056 UPH983056 UFL983056 TVP983056 TLT983056 TBX983056 SSB983056 SIF983056 RYJ983056 RON983056 RER983056 QUV983056 QKZ983056 QBD983056 PRH983056 PHL983056 OXP983056 ONT983056 ODX983056 NUB983056 NKF983056 NAJ983056 MQN983056 MGR983056 LWV983056 LMZ983056 LDD983056 KTH983056 KJL983056 JZP983056 JPT983056 JFX983056 IWB983056 IMF983056 ICJ983056 HSN983056 HIR983056 GYV983056 GOZ983056 GFD983056 FVH983056 FLL983056 FBP983056 ERT983056 EHX983056 DYB983056 DOF983056 DEJ983056 CUN983056 CKR983056 CAV983056 BQZ983056 BHD983056 AXH983056 ANL983056 ADP983056 TT983056 JX983056 J983056 WWJ917520 WMN917520 WCR917520 VSV917520 VIZ917520 UZD917520 UPH917520 UFL917520 TVP917520 TLT917520 TBX917520 SSB917520 SIF917520 RYJ917520 RON917520 RER917520 QUV917520 QKZ917520 QBD917520 PRH917520 PHL917520 OXP917520 ONT917520 ODX917520 NUB917520 NKF917520 NAJ917520 MQN917520 MGR917520 LWV917520 LMZ917520 LDD917520 KTH917520 KJL917520 JZP917520 JPT917520 JFX917520 IWB917520 IMF917520 ICJ917520 HSN917520 HIR917520 GYV917520 GOZ917520 GFD917520 FVH917520 FLL917520 FBP917520 ERT917520 EHX917520 DYB917520 DOF917520 DEJ917520 CUN917520 CKR917520 CAV917520 BQZ917520 BHD917520 AXH917520 ANL917520 ADP917520 TT917520 JX917520 J917520 WWJ851984 WMN851984 WCR851984 VSV851984 VIZ851984 UZD851984 UPH851984 UFL851984 TVP851984 TLT851984 TBX851984 SSB851984 SIF851984 RYJ851984 RON851984 RER851984 QUV851984 QKZ851984 QBD851984 PRH851984 PHL851984 OXP851984 ONT851984 ODX851984 NUB851984 NKF851984 NAJ851984 MQN851984 MGR851984 LWV851984 LMZ851984 LDD851984 KTH851984 KJL851984 JZP851984 JPT851984 JFX851984 IWB851984 IMF851984 ICJ851984 HSN851984 HIR851984 GYV851984 GOZ851984 GFD851984 FVH851984 FLL851984 FBP851984 ERT851984 EHX851984 DYB851984 DOF851984 DEJ851984 CUN851984 CKR851984 CAV851984 BQZ851984 BHD851984 AXH851984 ANL851984 ADP851984 TT851984 JX851984 J851984 WWJ786448 WMN786448 WCR786448 VSV786448 VIZ786448 UZD786448 UPH786448 UFL786448 TVP786448 TLT786448 TBX786448 SSB786448 SIF786448 RYJ786448 RON786448 RER786448 QUV786448 QKZ786448 QBD786448 PRH786448 PHL786448 OXP786448 ONT786448 ODX786448 NUB786448 NKF786448 NAJ786448 MQN786448 MGR786448 LWV786448 LMZ786448 LDD786448 KTH786448 KJL786448 JZP786448 JPT786448 JFX786448 IWB786448 IMF786448 ICJ786448 HSN786448 HIR786448 GYV786448 GOZ786448 GFD786448 FVH786448 FLL786448 FBP786448 ERT786448 EHX786448 DYB786448 DOF786448 DEJ786448 CUN786448 CKR786448 CAV786448 BQZ786448 BHD786448 AXH786448 ANL786448 ADP786448 TT786448 JX786448 J786448 WWJ720912 WMN720912 WCR720912 VSV720912 VIZ720912 UZD720912 UPH720912 UFL720912 TVP720912 TLT720912 TBX720912 SSB720912 SIF720912 RYJ720912 RON720912 RER720912 QUV720912 QKZ720912 QBD720912 PRH720912 PHL720912 OXP720912 ONT720912 ODX720912 NUB720912 NKF720912 NAJ720912 MQN720912 MGR720912 LWV720912 LMZ720912 LDD720912 KTH720912 KJL720912 JZP720912 JPT720912 JFX720912 IWB720912 IMF720912 ICJ720912 HSN720912 HIR720912 GYV720912 GOZ720912 GFD720912 FVH720912 FLL720912 FBP720912 ERT720912 EHX720912 DYB720912 DOF720912 DEJ720912 CUN720912 CKR720912 CAV720912 BQZ720912 BHD720912 AXH720912 ANL720912 ADP720912 TT720912 JX720912 J720912 WWJ655376 WMN655376 WCR655376 VSV655376 VIZ655376 UZD655376 UPH655376 UFL655376 TVP655376 TLT655376 TBX655376 SSB655376 SIF655376 RYJ655376 RON655376 RER655376 QUV655376 QKZ655376 QBD655376 PRH655376 PHL655376 OXP655376 ONT655376 ODX655376 NUB655376 NKF655376 NAJ655376 MQN655376 MGR655376 LWV655376 LMZ655376 LDD655376 KTH655376 KJL655376 JZP655376 JPT655376 JFX655376 IWB655376 IMF655376 ICJ655376 HSN655376 HIR655376 GYV655376 GOZ655376 GFD655376 FVH655376 FLL655376 FBP655376 ERT655376 EHX655376 DYB655376 DOF655376 DEJ655376 CUN655376 CKR655376 CAV655376 BQZ655376 BHD655376 AXH655376 ANL655376 ADP655376 TT655376 JX655376 J655376 WWJ589840 WMN589840 WCR589840 VSV589840 VIZ589840 UZD589840 UPH589840 UFL589840 TVP589840 TLT589840 TBX589840 SSB589840 SIF589840 RYJ589840 RON589840 RER589840 QUV589840 QKZ589840 QBD589840 PRH589840 PHL589840 OXP589840 ONT589840 ODX589840 NUB589840 NKF589840 NAJ589840 MQN589840 MGR589840 LWV589840 LMZ589840 LDD589840 KTH589840 KJL589840 JZP589840 JPT589840 JFX589840 IWB589840 IMF589840 ICJ589840 HSN589840 HIR589840 GYV589840 GOZ589840 GFD589840 FVH589840 FLL589840 FBP589840 ERT589840 EHX589840 DYB589840 DOF589840 DEJ589840 CUN589840 CKR589840 CAV589840 BQZ589840 BHD589840 AXH589840 ANL589840 ADP589840 TT589840 JX589840 J589840 WWJ524304 WMN524304 WCR524304 VSV524304 VIZ524304 UZD524304 UPH524304 UFL524304 TVP524304 TLT524304 TBX524304 SSB524304 SIF524304 RYJ524304 RON524304 RER524304 QUV524304 QKZ524304 QBD524304 PRH524304 PHL524304 OXP524304 ONT524304 ODX524304 NUB524304 NKF524304 NAJ524304 MQN524304 MGR524304 LWV524304 LMZ524304 LDD524304 KTH524304 KJL524304 JZP524304 JPT524304 JFX524304 IWB524304 IMF524304 ICJ524304 HSN524304 HIR524304 GYV524304 GOZ524304 GFD524304 FVH524304 FLL524304 FBP524304 ERT524304 EHX524304 DYB524304 DOF524304 DEJ524304 CUN524304 CKR524304 CAV524304 BQZ524304 BHD524304 AXH524304 ANL524304 ADP524304 TT524304 JX524304 J524304 WWJ458768 WMN458768 WCR458768 VSV458768 VIZ458768 UZD458768 UPH458768 UFL458768 TVP458768 TLT458768 TBX458768 SSB458768 SIF458768 RYJ458768 RON458768 RER458768 QUV458768 QKZ458768 QBD458768 PRH458768 PHL458768 OXP458768 ONT458768 ODX458768 NUB458768 NKF458768 NAJ458768 MQN458768 MGR458768 LWV458768 LMZ458768 LDD458768 KTH458768 KJL458768 JZP458768 JPT458768 JFX458768 IWB458768 IMF458768 ICJ458768 HSN458768 HIR458768 GYV458768 GOZ458768 GFD458768 FVH458768 FLL458768 FBP458768 ERT458768 EHX458768 DYB458768 DOF458768 DEJ458768 CUN458768 CKR458768 CAV458768 BQZ458768 BHD458768 AXH458768 ANL458768 ADP458768 TT458768 JX458768 J458768 WWJ393232 WMN393232 WCR393232 VSV393232 VIZ393232 UZD393232 UPH393232 UFL393232 TVP393232 TLT393232 TBX393232 SSB393232 SIF393232 RYJ393232 RON393232 RER393232 QUV393232 QKZ393232 QBD393232 PRH393232 PHL393232 OXP393232 ONT393232 ODX393232 NUB393232 NKF393232 NAJ393232 MQN393232 MGR393232 LWV393232 LMZ393232 LDD393232 KTH393232 KJL393232 JZP393232 JPT393232 JFX393232 IWB393232 IMF393232 ICJ393232 HSN393232 HIR393232 GYV393232 GOZ393232 GFD393232 FVH393232 FLL393232 FBP393232 ERT393232 EHX393232 DYB393232 DOF393232 DEJ393232 CUN393232 CKR393232 CAV393232 BQZ393232 BHD393232 AXH393232 ANL393232 ADP393232 TT393232 JX393232 J393232 WWJ327696 WMN327696 WCR327696 VSV327696 VIZ327696 UZD327696 UPH327696 UFL327696 TVP327696 TLT327696 TBX327696 SSB327696 SIF327696 RYJ327696 RON327696 RER327696 QUV327696 QKZ327696 QBD327696 PRH327696 PHL327696 OXP327696 ONT327696 ODX327696 NUB327696 NKF327696 NAJ327696 MQN327696 MGR327696 LWV327696 LMZ327696 LDD327696 KTH327696 KJL327696 JZP327696 JPT327696 JFX327696 IWB327696 IMF327696 ICJ327696 HSN327696 HIR327696 GYV327696 GOZ327696 GFD327696 FVH327696 FLL327696 FBP327696 ERT327696 EHX327696 DYB327696 DOF327696 DEJ327696 CUN327696 CKR327696 CAV327696 BQZ327696 BHD327696 AXH327696 ANL327696 ADP327696 TT327696 JX327696 J327696 WWJ262160 WMN262160 WCR262160 VSV262160 VIZ262160 UZD262160 UPH262160 UFL262160 TVP262160 TLT262160 TBX262160 SSB262160 SIF262160 RYJ262160 RON262160 RER262160 QUV262160 QKZ262160 QBD262160 PRH262160 PHL262160 OXP262160 ONT262160 ODX262160 NUB262160 NKF262160 NAJ262160 MQN262160 MGR262160 LWV262160 LMZ262160 LDD262160 KTH262160 KJL262160 JZP262160 JPT262160 JFX262160 IWB262160 IMF262160 ICJ262160 HSN262160 HIR262160 GYV262160 GOZ262160 GFD262160 FVH262160 FLL262160 FBP262160 ERT262160 EHX262160 DYB262160 DOF262160 DEJ262160 CUN262160 CKR262160 CAV262160 BQZ262160 BHD262160 AXH262160 ANL262160 ADP262160 TT262160 JX262160 J262160 WWJ196624 WMN196624 WCR196624 VSV196624 VIZ196624 UZD196624 UPH196624 UFL196624 TVP196624 TLT196624 TBX196624 SSB196624 SIF196624 RYJ196624 RON196624 RER196624 QUV196624 QKZ196624 QBD196624 PRH196624 PHL196624 OXP196624 ONT196624 ODX196624 NUB196624 NKF196624 NAJ196624 MQN196624 MGR196624 LWV196624 LMZ196624 LDD196624 KTH196624 KJL196624 JZP196624 JPT196624 JFX196624 IWB196624 IMF196624 ICJ196624 HSN196624 HIR196624 GYV196624 GOZ196624 GFD196624 FVH196624 FLL196624 FBP196624 ERT196624 EHX196624 DYB196624 DOF196624 DEJ196624 CUN196624 CKR196624 CAV196624 BQZ196624 BHD196624 AXH196624 ANL196624 ADP196624 TT196624 JX196624 J196624 WWJ131088 WMN131088 WCR131088 VSV131088 VIZ131088 UZD131088 UPH131088 UFL131088 TVP131088 TLT131088 TBX131088 SSB131088 SIF131088 RYJ131088 RON131088 RER131088 QUV131088 QKZ131088 QBD131088 PRH131088 PHL131088 OXP131088 ONT131088 ODX131088 NUB131088 NKF131088 NAJ131088 MQN131088 MGR131088 LWV131088 LMZ131088 LDD131088 KTH131088 KJL131088 JZP131088 JPT131088 JFX131088 IWB131088 IMF131088 ICJ131088 HSN131088 HIR131088 GYV131088 GOZ131088 GFD131088 FVH131088 FLL131088 FBP131088 ERT131088 EHX131088 DYB131088 DOF131088 DEJ131088 CUN131088 CKR131088 CAV131088 BQZ131088 BHD131088 AXH131088 ANL131088 ADP131088 TT131088 JX131088 J131088 WWJ65552 WMN65552 WCR65552 VSV65552 VIZ65552 UZD65552 UPH65552 UFL65552 TVP65552 TLT65552 TBX65552 SSB65552 SIF65552 RYJ65552 RON65552 RER65552 QUV65552 QKZ65552 QBD65552 PRH65552 PHL65552 OXP65552 ONT65552 ODX65552 NUB65552 NKF65552 NAJ65552 MQN65552 MGR65552 LWV65552 LMZ65552 LDD65552 KTH65552 KJL65552 JZP65552 JPT65552 JFX65552 IWB65552 IMF65552 ICJ65552 HSN65552 HIR65552 GYV65552 GOZ65552 GFD65552 FVH65552 FLL65552 FBP65552 ERT65552 EHX65552 DYB65552 DOF65552 DEJ65552 CUN65552 CKR65552 CAV65552 BQZ65552 BHD65552 AXH65552 ANL65552 ADP65552 TT65552 JX65552 J65552 WWJ983062 WMN983062 WCR983062 VSV983062 VIZ983062 UZD983062 UPH983062 UFL983062 TVP983062 TLT983062 TBX983062 SSB983062 SIF983062 RYJ983062 RON983062 RER983062 QUV983062 QKZ983062 QBD983062 PRH983062 PHL983062 OXP983062 ONT983062 ODX983062 NUB983062 NKF983062 NAJ983062 MQN983062 MGR983062 LWV983062 LMZ983062 LDD983062 KTH983062 KJL983062 JZP983062 JPT983062 JFX983062 IWB983062 IMF983062 ICJ983062 HSN983062 HIR983062 GYV983062 GOZ983062 GFD983062 FVH983062 FLL983062 FBP983062 ERT983062 EHX983062 DYB983062 DOF983062 DEJ983062 CUN983062 CKR983062 CAV983062 BQZ983062 BHD983062 AXH983062 ANL983062 ADP983062 TT983062 JX983062 J983062 WWJ917526 WMN917526 WCR917526 VSV917526 VIZ917526 UZD917526 UPH917526 UFL917526 TVP917526 TLT917526 TBX917526 SSB917526 SIF917526 RYJ917526 RON917526 RER917526 QUV917526 QKZ917526 QBD917526 PRH917526 PHL917526 OXP917526 ONT917526 ODX917526 NUB917526 NKF917526 NAJ917526 MQN917526 MGR917526 LWV917526 LMZ917526 LDD917526 KTH917526 KJL917526 JZP917526 JPT917526 JFX917526 IWB917526 IMF917526 ICJ917526 HSN917526 HIR917526 GYV917526 GOZ917526 GFD917526 FVH917526 FLL917526 FBP917526 ERT917526 EHX917526 DYB917526 DOF917526 DEJ917526 CUN917526 CKR917526 CAV917526 BQZ917526 BHD917526 AXH917526 ANL917526 ADP917526 TT917526 JX917526 J917526 WWJ851990 WMN851990 WCR851990 VSV851990 VIZ851990 UZD851990 UPH851990 UFL851990 TVP851990 TLT851990 TBX851990 SSB851990 SIF851990 RYJ851990 RON851990 RER851990 QUV851990 QKZ851990 QBD851990 PRH851990 PHL851990 OXP851990 ONT851990 ODX851990 NUB851990 NKF851990 NAJ851990 MQN851990 MGR851990 LWV851990 LMZ851990 LDD851990 KTH851990 KJL851990 JZP851990 JPT851990 JFX851990 IWB851990 IMF851990 ICJ851990 HSN851990 HIR851990 GYV851990 GOZ851990 GFD851990 FVH851990 FLL851990 FBP851990 ERT851990 EHX851990 DYB851990 DOF851990 DEJ851990 CUN851990 CKR851990 CAV851990 BQZ851990 BHD851990 AXH851990 ANL851990 ADP851990 TT851990 JX851990 J851990 WWJ786454 WMN786454 WCR786454 VSV786454 VIZ786454 UZD786454 UPH786454 UFL786454 TVP786454 TLT786454 TBX786454 SSB786454 SIF786454 RYJ786454 RON786454 RER786454 QUV786454 QKZ786454 QBD786454 PRH786454 PHL786454 OXP786454 ONT786454 ODX786454 NUB786454 NKF786454 NAJ786454 MQN786454 MGR786454 LWV786454 LMZ786454 LDD786454 KTH786454 KJL786454 JZP786454 JPT786454 JFX786454 IWB786454 IMF786454 ICJ786454 HSN786454 HIR786454 GYV786454 GOZ786454 GFD786454 FVH786454 FLL786454 FBP786454 ERT786454 EHX786454 DYB786454 DOF786454 DEJ786454 CUN786454 CKR786454 CAV786454 BQZ786454 BHD786454 AXH786454 ANL786454 ADP786454 TT786454 JX786454 J786454 WWJ720918 WMN720918 WCR720918 VSV720918 VIZ720918 UZD720918 UPH720918 UFL720918 TVP720918 TLT720918 TBX720918 SSB720918 SIF720918 RYJ720918 RON720918 RER720918 QUV720918 QKZ720918 QBD720918 PRH720918 PHL720918 OXP720918 ONT720918 ODX720918 NUB720918 NKF720918 NAJ720918 MQN720918 MGR720918 LWV720918 LMZ720918 LDD720918 KTH720918 KJL720918 JZP720918 JPT720918 JFX720918 IWB720918 IMF720918 ICJ720918 HSN720918 HIR720918 GYV720918 GOZ720918 GFD720918 FVH720918 FLL720918 FBP720918 ERT720918 EHX720918 DYB720918 DOF720918 DEJ720918 CUN720918 CKR720918 CAV720918 BQZ720918 BHD720918 AXH720918 ANL720918 ADP720918 TT720918 JX720918 J720918 WWJ655382 WMN655382 WCR655382 VSV655382 VIZ655382 UZD655382 UPH655382 UFL655382 TVP655382 TLT655382 TBX655382 SSB655382 SIF655382 RYJ655382 RON655382 RER655382 QUV655382 QKZ655382 QBD655382 PRH655382 PHL655382 OXP655382 ONT655382 ODX655382 NUB655382 NKF655382 NAJ655382 MQN655382 MGR655382 LWV655382 LMZ655382 LDD655382 KTH655382 KJL655382 JZP655382 JPT655382 JFX655382 IWB655382 IMF655382 ICJ655382 HSN655382 HIR655382 GYV655382 GOZ655382 GFD655382 FVH655382 FLL655382 FBP655382 ERT655382 EHX655382 DYB655382 DOF655382 DEJ655382 CUN655382 CKR655382 CAV655382 BQZ655382 BHD655382 AXH655382 ANL655382 ADP655382 TT655382 JX655382 J655382 WWJ589846 WMN589846 WCR589846 VSV589846 VIZ589846 UZD589846 UPH589846 UFL589846 TVP589846 TLT589846 TBX589846 SSB589846 SIF589846 RYJ589846 RON589846 RER589846 QUV589846 QKZ589846 QBD589846 PRH589846 PHL589846 OXP589846 ONT589846 ODX589846 NUB589846 NKF589846 NAJ589846 MQN589846 MGR589846 LWV589846 LMZ589846 LDD589846 KTH589846 KJL589846 JZP589846 JPT589846 JFX589846 IWB589846 IMF589846 ICJ589846 HSN589846 HIR589846 GYV589846 GOZ589846 GFD589846 FVH589846 FLL589846 FBP589846 ERT589846 EHX589846 DYB589846 DOF589846 DEJ589846 CUN589846 CKR589846 CAV589846 BQZ589846 BHD589846 AXH589846 ANL589846 ADP589846 TT589846 JX589846 J589846 WWJ524310 WMN524310 WCR524310 VSV524310 VIZ524310 UZD524310 UPH524310 UFL524310 TVP524310 TLT524310 TBX524310 SSB524310 SIF524310 RYJ524310 RON524310 RER524310 QUV524310 QKZ524310 QBD524310 PRH524310 PHL524310 OXP524310 ONT524310 ODX524310 NUB524310 NKF524310 NAJ524310 MQN524310 MGR524310 LWV524310 LMZ524310 LDD524310 KTH524310 KJL524310 JZP524310 JPT524310 JFX524310 IWB524310 IMF524310 ICJ524310 HSN524310 HIR524310 GYV524310 GOZ524310 GFD524310 FVH524310 FLL524310 FBP524310 ERT524310 EHX524310 DYB524310 DOF524310 DEJ524310 CUN524310 CKR524310 CAV524310 BQZ524310 BHD524310 AXH524310 ANL524310 ADP524310 TT524310 JX524310 J524310 WWJ458774 WMN458774 WCR458774 VSV458774 VIZ458774 UZD458774 UPH458774 UFL458774 TVP458774 TLT458774 TBX458774 SSB458774 SIF458774 RYJ458774 RON458774 RER458774 QUV458774 QKZ458774 QBD458774 PRH458774 PHL458774 OXP458774 ONT458774 ODX458774 NUB458774 NKF458774 NAJ458774 MQN458774 MGR458774 LWV458774 LMZ458774 LDD458774 KTH458774 KJL458774 JZP458774 JPT458774 JFX458774 IWB458774 IMF458774 ICJ458774 HSN458774 HIR458774 GYV458774 GOZ458774 GFD458774 FVH458774 FLL458774 FBP458774 ERT458774 EHX458774 DYB458774 DOF458774 DEJ458774 CUN458774 CKR458774 CAV458774 BQZ458774 BHD458774 AXH458774 ANL458774 ADP458774 TT458774 JX458774 J458774 WWJ393238 WMN393238 WCR393238 VSV393238 VIZ393238 UZD393238 UPH393238 UFL393238 TVP393238 TLT393238 TBX393238 SSB393238 SIF393238 RYJ393238 RON393238 RER393238 QUV393238 QKZ393238 QBD393238 PRH393238 PHL393238 OXP393238 ONT393238 ODX393238 NUB393238 NKF393238 NAJ393238 MQN393238 MGR393238 LWV393238 LMZ393238 LDD393238 KTH393238 KJL393238 JZP393238 JPT393238 JFX393238 IWB393238 IMF393238 ICJ393238 HSN393238 HIR393238 GYV393238 GOZ393238 GFD393238 FVH393238 FLL393238 FBP393238 ERT393238 EHX393238 DYB393238 DOF393238 DEJ393238 CUN393238 CKR393238 CAV393238 BQZ393238 BHD393238 AXH393238 ANL393238 ADP393238 TT393238 JX393238 J393238 WWJ327702 WMN327702 WCR327702 VSV327702 VIZ327702 UZD327702 UPH327702 UFL327702 TVP327702 TLT327702 TBX327702 SSB327702 SIF327702 RYJ327702 RON327702 RER327702 QUV327702 QKZ327702 QBD327702 PRH327702 PHL327702 OXP327702 ONT327702 ODX327702 NUB327702 NKF327702 NAJ327702 MQN327702 MGR327702 LWV327702 LMZ327702 LDD327702 KTH327702 KJL327702 JZP327702 JPT327702 JFX327702 IWB327702 IMF327702 ICJ327702 HSN327702 HIR327702 GYV327702 GOZ327702 GFD327702 FVH327702 FLL327702 FBP327702 ERT327702 EHX327702 DYB327702 DOF327702 DEJ327702 CUN327702 CKR327702 CAV327702 BQZ327702 BHD327702 AXH327702 ANL327702 ADP327702 TT327702 JX327702 J327702 WWJ262166 WMN262166 WCR262166 VSV262166 VIZ262166 UZD262166 UPH262166 UFL262166 TVP262166 TLT262166 TBX262166 SSB262166 SIF262166 RYJ262166 RON262166 RER262166 QUV262166 QKZ262166 QBD262166 PRH262166 PHL262166 OXP262166 ONT262166 ODX262166 NUB262166 NKF262166 NAJ262166 MQN262166 MGR262166 LWV262166 LMZ262166 LDD262166 KTH262166 KJL262166 JZP262166 JPT262166 JFX262166 IWB262166 IMF262166 ICJ262166 HSN262166 HIR262166 GYV262166 GOZ262166 GFD262166 FVH262166 FLL262166 FBP262166 ERT262166 EHX262166 DYB262166 DOF262166 DEJ262166 CUN262166 CKR262166 CAV262166 BQZ262166 BHD262166 AXH262166 ANL262166 ADP262166 TT262166 JX262166 J262166 WWJ196630 WMN196630 WCR196630 VSV196630 VIZ196630 UZD196630 UPH196630 UFL196630 TVP196630 TLT196630 TBX196630 SSB196630 SIF196630 RYJ196630 RON196630 RER196630 QUV196630 QKZ196630 QBD196630 PRH196630 PHL196630 OXP196630 ONT196630 ODX196630 NUB196630 NKF196630 NAJ196630 MQN196630 MGR196630 LWV196630 LMZ196630 LDD196630 KTH196630 KJL196630 JZP196630 JPT196630 JFX196630 IWB196630 IMF196630 ICJ196630 HSN196630 HIR196630 GYV196630 GOZ196630 GFD196630 FVH196630 FLL196630 FBP196630 ERT196630 EHX196630 DYB196630 DOF196630 DEJ196630 CUN196630 CKR196630 CAV196630 BQZ196630 BHD196630 AXH196630 ANL196630 ADP196630 TT196630 JX196630 J196630 WWJ131094 WMN131094 WCR131094 VSV131094 VIZ131094 UZD131094 UPH131094 UFL131094 TVP131094 TLT131094 TBX131094 SSB131094 SIF131094 RYJ131094 RON131094 RER131094 QUV131094 QKZ131094 QBD131094 PRH131094 PHL131094 OXP131094 ONT131094 ODX131094 NUB131094 NKF131094 NAJ131094 MQN131094 MGR131094 LWV131094 LMZ131094 LDD131094 KTH131094 KJL131094 JZP131094 JPT131094 JFX131094 IWB131094 IMF131094 ICJ131094 HSN131094 HIR131094 GYV131094 GOZ131094 GFD131094 FVH131094 FLL131094 FBP131094 ERT131094 EHX131094 DYB131094 DOF131094 DEJ131094 CUN131094 CKR131094 CAV131094 BQZ131094 BHD131094 AXH131094 ANL131094 ADP131094 TT131094 JX131094 J131094 WWJ65558 WMN65558 WCR65558 VSV65558 VIZ65558 UZD65558 UPH65558 UFL65558 TVP65558 TLT65558 TBX65558 SSB65558 SIF65558 RYJ65558 RON65558 RER65558 QUV65558 QKZ65558 QBD65558 PRH65558 PHL65558 OXP65558 ONT65558 ODX65558 NUB65558 NKF65558 NAJ65558 MQN65558 MGR65558 LWV65558 LMZ65558 LDD65558 KTH65558 KJL65558 JZP65558 JPT65558 JFX65558 IWB65558 IMF65558 ICJ65558 HSN65558 HIR65558 GYV65558 GOZ65558 GFD65558 FVH65558 FLL65558 FBP65558 ERT65558 EHX65558 DYB65558 DOF65558 DEJ65558 CUN65558 CKR65558 CAV65558 BQZ65558 BHD65558 AXH65558 ANL65558 ADP65558 TT65558 JX65558 J65558 WWJ31:WWJ43 WMN31:WMN43 WCR31:WCR43 VSV31:VSV43 VIZ31:VIZ43 UZD31:UZD43 UPH31:UPH43 UFL31:UFL43 TVP31:TVP43 TLT31:TLT43 TBX31:TBX43 SSB31:SSB43 SIF31:SIF43 RYJ31:RYJ43 RON31:RON43 RER31:RER43 QUV31:QUV43 QKZ31:QKZ43 QBD31:QBD43 PRH31:PRH43 PHL31:PHL43 OXP31:OXP43 ONT31:ONT43 ODX31:ODX43 NUB31:NUB43 NKF31:NKF43 NAJ31:NAJ43 MQN31:MQN43 MGR31:MGR43 LWV31:LWV43 LMZ31:LMZ43 LDD31:LDD43 KTH31:KTH43 KJL31:KJL43 JZP31:JZP43 JPT31:JPT43 JFX31:JFX43 IWB31:IWB43 IMF31:IMF43 ICJ31:ICJ43 HSN31:HSN43 HIR31:HIR43 GYV31:GYV43 GOZ31:GOZ43 GFD31:GFD43 FVH31:FVH43 FLL31:FLL43 FBP31:FBP43 ERT31:ERT43 EHX31:EHX43 DYB31:DYB43 DOF31:DOF43 DEJ31:DEJ43 CUN31:CUN43 CKR31:CKR43 CAV31:CAV43 BQZ31:BQZ43 BHD31:BHD43 AXH31:AXH43 ANL31:ANL43 ADP31:ADP43 TT31:TT43 JX31:JX43</xm:sqref>
        </x14:dataValidation>
        <x14:dataValidation type="list" allowBlank="1" showInputMessage="1" showErrorMessage="1" xr:uid="{00000000-0002-0000-0300-000001000000}">
          <x14:formula1>
            <xm:f>$B$15:$B$19</xm:f>
          </x14:formula1>
          <xm:sqref>J38:AP38 J36:AP36 J34:AP34 J32:AP32 J30:AP30 J28:AP28 J42:AP42 J40:AP40 J24:AP24 J26:AP26 UFL983029:UFZ983029 TVP983029:TWD983029 TLT983029:TMH983029 TBX983029:TCL983029 SSB983029:SSP983029 SIF983029:SIT983029 RYJ983029:RYX983029 RON983029:RPB983029 RER983029:RFF983029 QUV983029:QVJ983029 QKZ983029:QLN983029 QBD983029:QBR983029 PRH983029:PRV983029 PHL983029:PHZ983029 OXP983029:OYD983029 ONT983029:OOH983029 ODX983029:OEL983029 NUB983029:NUP983029 NKF983029:NKT983029 NAJ983029:NAX983029 MQN983029:MRB983029 MGR983029:MHF983029 LWV983029:LXJ983029 LMZ983029:LNN983029 LDD983029:LDR983029 KTH983029:KTV983029 KJL983029:KJZ983029 JZP983029:KAD983029 JPT983029:JQH983029 JFX983029:JGL983029 IWB983029:IWP983029 IMF983029:IMT983029 ICJ983029:ICX983029 HSN983029:HTB983029 HIR983029:HJF983029 GYV983029:GZJ983029 GOZ983029:GPN983029 GFD983029:GFR983029 FVH983029:FVV983029 FLL983029:FLZ983029 FBP983029:FCD983029 ERT983029:ESH983029 EHX983029:EIL983029 DYB983029:DYP983029 DOF983029:DOT983029 DEJ983029:DEX983029 CUN983029:CVB983029 CKR983029:CLF983029 CAV983029:CBJ983029 BQZ983029:BRN983029 BHD983029:BHR983029 AXH983029:AXV983029 ANL983029:ANZ983029 ADP983029:AED983029 TT983029:UH983029 JX983029:KL983029 J983029:AP983029 WWJ917493:WWX917493 WMN917493:WNB917493 WCR917493:WDF917493 VSV917493:VTJ917493 VIZ917493:VJN917493 UZD917493:UZR917493 UPH917493:UPV917493 UFL917493:UFZ917493 TVP917493:TWD917493 TLT917493:TMH917493 TBX917493:TCL917493 SSB917493:SSP917493 SIF917493:SIT917493 RYJ917493:RYX917493 RON917493:RPB917493 RER917493:RFF917493 QUV917493:QVJ917493 QKZ917493:QLN917493 QBD917493:QBR917493 PRH917493:PRV917493 PHL917493:PHZ917493 OXP917493:OYD917493 ONT917493:OOH917493 ODX917493:OEL917493 NUB917493:NUP917493 NKF917493:NKT917493 NAJ917493:NAX917493 MQN917493:MRB917493 MGR917493:MHF917493 LWV917493:LXJ917493 LMZ917493:LNN917493 LDD917493:LDR917493 KTH917493:KTV917493 KJL917493:KJZ917493 JZP917493:KAD917493 JPT917493:JQH917493 JFX917493:JGL917493 IWB917493:IWP917493 IMF917493:IMT917493 ICJ917493:ICX917493 HSN917493:HTB917493 HIR917493:HJF917493 GYV917493:GZJ917493 GOZ917493:GPN917493 GFD917493:GFR917493 FVH917493:FVV917493 FLL917493:FLZ917493 FBP917493:FCD917493 ERT917493:ESH917493 EHX917493:EIL917493 DYB917493:DYP917493 DOF917493:DOT917493 DEJ917493:DEX917493 CUN917493:CVB917493 CKR917493:CLF917493 CAV917493:CBJ917493 BQZ917493:BRN917493 BHD917493:BHR917493 AXH917493:AXV917493 ANL917493:ANZ917493 ADP917493:AED917493 TT917493:UH917493 JX917493:KL917493 J917493:AP917493 WWJ851957:WWX851957 WMN851957:WNB851957 WCR851957:WDF851957 VSV851957:VTJ851957 VIZ851957:VJN851957 UZD851957:UZR851957 UPH851957:UPV851957 UFL851957:UFZ851957 TVP851957:TWD851957 TLT851957:TMH851957 TBX851957:TCL851957 SSB851957:SSP851957 SIF851957:SIT851957 RYJ851957:RYX851957 RON851957:RPB851957 RER851957:RFF851957 QUV851957:QVJ851957 QKZ851957:QLN851957 QBD851957:QBR851957 PRH851957:PRV851957 PHL851957:PHZ851957 OXP851957:OYD851957 ONT851957:OOH851957 ODX851957:OEL851957 NUB851957:NUP851957 NKF851957:NKT851957 NAJ851957:NAX851957 MQN851957:MRB851957 MGR851957:MHF851957 LWV851957:LXJ851957 LMZ851957:LNN851957 LDD851957:LDR851957 KTH851957:KTV851957 KJL851957:KJZ851957 JZP851957:KAD851957 JPT851957:JQH851957 JFX851957:JGL851957 IWB851957:IWP851957 IMF851957:IMT851957 ICJ851957:ICX851957 HSN851957:HTB851957 HIR851957:HJF851957 GYV851957:GZJ851957 GOZ851957:GPN851957 GFD851957:GFR851957 FVH851957:FVV851957 FLL851957:FLZ851957 FBP851957:FCD851957 ERT851957:ESH851957 EHX851957:EIL851957 DYB851957:DYP851957 DOF851957:DOT851957 DEJ851957:DEX851957 CUN851957:CVB851957 CKR851957:CLF851957 CAV851957:CBJ851957 BQZ851957:BRN851957 BHD851957:BHR851957 AXH851957:AXV851957 ANL851957:ANZ851957 ADP851957:AED851957 TT851957:UH851957 JX851957:KL851957 J851957:AP851957 WWJ786421:WWX786421 WMN786421:WNB786421 WCR786421:WDF786421 VSV786421:VTJ786421 VIZ786421:VJN786421 UZD786421:UZR786421 UPH786421:UPV786421 UFL786421:UFZ786421 TVP786421:TWD786421 TLT786421:TMH786421 TBX786421:TCL786421 SSB786421:SSP786421 SIF786421:SIT786421 RYJ786421:RYX786421 RON786421:RPB786421 RER786421:RFF786421 QUV786421:QVJ786421 QKZ786421:QLN786421 QBD786421:QBR786421 PRH786421:PRV786421 PHL786421:PHZ786421 OXP786421:OYD786421 ONT786421:OOH786421 ODX786421:OEL786421 NUB786421:NUP786421 NKF786421:NKT786421 NAJ786421:NAX786421 MQN786421:MRB786421 MGR786421:MHF786421 LWV786421:LXJ786421 LMZ786421:LNN786421 LDD786421:LDR786421 KTH786421:KTV786421 KJL786421:KJZ786421 JZP786421:KAD786421 JPT786421:JQH786421 JFX786421:JGL786421 IWB786421:IWP786421 IMF786421:IMT786421 ICJ786421:ICX786421 HSN786421:HTB786421 HIR786421:HJF786421 GYV786421:GZJ786421 GOZ786421:GPN786421 GFD786421:GFR786421 FVH786421:FVV786421 FLL786421:FLZ786421 FBP786421:FCD786421 ERT786421:ESH786421 EHX786421:EIL786421 DYB786421:DYP786421 DOF786421:DOT786421 DEJ786421:DEX786421 CUN786421:CVB786421 CKR786421:CLF786421 CAV786421:CBJ786421 BQZ786421:BRN786421 BHD786421:BHR786421 AXH786421:AXV786421 ANL786421:ANZ786421 ADP786421:AED786421 TT786421:UH786421 JX786421:KL786421 J786421:AP786421 WWJ720885:WWX720885 WMN720885:WNB720885 WCR720885:WDF720885 VSV720885:VTJ720885 VIZ720885:VJN720885 UZD720885:UZR720885 UPH720885:UPV720885 UFL720885:UFZ720885 TVP720885:TWD720885 TLT720885:TMH720885 TBX720885:TCL720885 SSB720885:SSP720885 SIF720885:SIT720885 RYJ720885:RYX720885 RON720885:RPB720885 RER720885:RFF720885 QUV720885:QVJ720885 QKZ720885:QLN720885 QBD720885:QBR720885 PRH720885:PRV720885 PHL720885:PHZ720885 OXP720885:OYD720885 ONT720885:OOH720885 ODX720885:OEL720885 NUB720885:NUP720885 NKF720885:NKT720885 NAJ720885:NAX720885 MQN720885:MRB720885 MGR720885:MHF720885 LWV720885:LXJ720885 LMZ720885:LNN720885 LDD720885:LDR720885 KTH720885:KTV720885 KJL720885:KJZ720885 JZP720885:KAD720885 JPT720885:JQH720885 JFX720885:JGL720885 IWB720885:IWP720885 IMF720885:IMT720885 ICJ720885:ICX720885 HSN720885:HTB720885 HIR720885:HJF720885 GYV720885:GZJ720885 GOZ720885:GPN720885 GFD720885:GFR720885 FVH720885:FVV720885 FLL720885:FLZ720885 FBP720885:FCD720885 ERT720885:ESH720885 EHX720885:EIL720885 DYB720885:DYP720885 DOF720885:DOT720885 DEJ720885:DEX720885 CUN720885:CVB720885 CKR720885:CLF720885 CAV720885:CBJ720885 BQZ720885:BRN720885 BHD720885:BHR720885 AXH720885:AXV720885 ANL720885:ANZ720885 ADP720885:AED720885 TT720885:UH720885 JX720885:KL720885 J720885:AP720885 WWJ655349:WWX655349 WMN655349:WNB655349 WCR655349:WDF655349 VSV655349:VTJ655349 VIZ655349:VJN655349 UZD655349:UZR655349 UPH655349:UPV655349 UFL655349:UFZ655349 TVP655349:TWD655349 TLT655349:TMH655349 TBX655349:TCL655349 SSB655349:SSP655349 SIF655349:SIT655349 RYJ655349:RYX655349 RON655349:RPB655349 RER655349:RFF655349 QUV655349:QVJ655349 QKZ655349:QLN655349 QBD655349:QBR655349 PRH655349:PRV655349 PHL655349:PHZ655349 OXP655349:OYD655349 ONT655349:OOH655349 ODX655349:OEL655349 NUB655349:NUP655349 NKF655349:NKT655349 NAJ655349:NAX655349 MQN655349:MRB655349 MGR655349:MHF655349 LWV655349:LXJ655349 LMZ655349:LNN655349 LDD655349:LDR655349 KTH655349:KTV655349 KJL655349:KJZ655349 JZP655349:KAD655349 JPT655349:JQH655349 JFX655349:JGL655349 IWB655349:IWP655349 IMF655349:IMT655349 ICJ655349:ICX655349 HSN655349:HTB655349 HIR655349:HJF655349 GYV655349:GZJ655349 GOZ655349:GPN655349 GFD655349:GFR655349 FVH655349:FVV655349 FLL655349:FLZ655349 FBP655349:FCD655349 ERT655349:ESH655349 EHX655349:EIL655349 DYB655349:DYP655349 DOF655349:DOT655349 DEJ655349:DEX655349 CUN655349:CVB655349 CKR655349:CLF655349 CAV655349:CBJ655349 BQZ655349:BRN655349 BHD655349:BHR655349 AXH655349:AXV655349 ANL655349:ANZ655349 ADP655349:AED655349 TT655349:UH655349 JX655349:KL655349 J655349:AP655349 WWJ589813:WWX589813 WMN589813:WNB589813 WCR589813:WDF589813 VSV589813:VTJ589813 VIZ589813:VJN589813 UZD589813:UZR589813 UPH589813:UPV589813 UFL589813:UFZ589813 TVP589813:TWD589813 TLT589813:TMH589813 TBX589813:TCL589813 SSB589813:SSP589813 SIF589813:SIT589813 RYJ589813:RYX589813 RON589813:RPB589813 RER589813:RFF589813 QUV589813:QVJ589813 QKZ589813:QLN589813 QBD589813:QBR589813 PRH589813:PRV589813 PHL589813:PHZ589813 OXP589813:OYD589813 ONT589813:OOH589813 ODX589813:OEL589813 NUB589813:NUP589813 NKF589813:NKT589813 NAJ589813:NAX589813 MQN589813:MRB589813 MGR589813:MHF589813 LWV589813:LXJ589813 LMZ589813:LNN589813 LDD589813:LDR589813 KTH589813:KTV589813 KJL589813:KJZ589813 JZP589813:KAD589813 JPT589813:JQH589813 JFX589813:JGL589813 IWB589813:IWP589813 IMF589813:IMT589813 ICJ589813:ICX589813 HSN589813:HTB589813 HIR589813:HJF589813 GYV589813:GZJ589813 GOZ589813:GPN589813 GFD589813:GFR589813 FVH589813:FVV589813 FLL589813:FLZ589813 FBP589813:FCD589813 ERT589813:ESH589813 EHX589813:EIL589813 DYB589813:DYP589813 DOF589813:DOT589813 DEJ589813:DEX589813 CUN589813:CVB589813 CKR589813:CLF589813 CAV589813:CBJ589813 BQZ589813:BRN589813 BHD589813:BHR589813 AXH589813:AXV589813 ANL589813:ANZ589813 ADP589813:AED589813 TT589813:UH589813 JX589813:KL589813 J589813:AP589813 WWJ524277:WWX524277 WMN524277:WNB524277 WCR524277:WDF524277 VSV524277:VTJ524277 VIZ524277:VJN524277 UZD524277:UZR524277 UPH524277:UPV524277 UFL524277:UFZ524277 TVP524277:TWD524277 TLT524277:TMH524277 TBX524277:TCL524277 SSB524277:SSP524277 SIF524277:SIT524277 RYJ524277:RYX524277 RON524277:RPB524277 RER524277:RFF524277 QUV524277:QVJ524277 QKZ524277:QLN524277 QBD524277:QBR524277 PRH524277:PRV524277 PHL524277:PHZ524277 OXP524277:OYD524277 ONT524277:OOH524277 ODX524277:OEL524277 NUB524277:NUP524277 NKF524277:NKT524277 NAJ524277:NAX524277 MQN524277:MRB524277 MGR524277:MHF524277 LWV524277:LXJ524277 LMZ524277:LNN524277 LDD524277:LDR524277 KTH524277:KTV524277 KJL524277:KJZ524277 JZP524277:KAD524277 JPT524277:JQH524277 JFX524277:JGL524277 IWB524277:IWP524277 IMF524277:IMT524277 ICJ524277:ICX524277 HSN524277:HTB524277 HIR524277:HJF524277 GYV524277:GZJ524277 GOZ524277:GPN524277 GFD524277:GFR524277 FVH524277:FVV524277 FLL524277:FLZ524277 FBP524277:FCD524277 ERT524277:ESH524277 EHX524277:EIL524277 DYB524277:DYP524277 DOF524277:DOT524277 DEJ524277:DEX524277 CUN524277:CVB524277 CKR524277:CLF524277 CAV524277:CBJ524277 BQZ524277:BRN524277 BHD524277:BHR524277 AXH524277:AXV524277 ANL524277:ANZ524277 ADP524277:AED524277 TT524277:UH524277 JX524277:KL524277 J524277:AP524277 WWJ458741:WWX458741 WMN458741:WNB458741 WCR458741:WDF458741 VSV458741:VTJ458741 VIZ458741:VJN458741 UZD458741:UZR458741 UPH458741:UPV458741 UFL458741:UFZ458741 TVP458741:TWD458741 TLT458741:TMH458741 TBX458741:TCL458741 SSB458741:SSP458741 SIF458741:SIT458741 RYJ458741:RYX458741 RON458741:RPB458741 RER458741:RFF458741 QUV458741:QVJ458741 QKZ458741:QLN458741 QBD458741:QBR458741 PRH458741:PRV458741 PHL458741:PHZ458741 OXP458741:OYD458741 ONT458741:OOH458741 ODX458741:OEL458741 NUB458741:NUP458741 NKF458741:NKT458741 NAJ458741:NAX458741 MQN458741:MRB458741 MGR458741:MHF458741 LWV458741:LXJ458741 LMZ458741:LNN458741 LDD458741:LDR458741 KTH458741:KTV458741 KJL458741:KJZ458741 JZP458741:KAD458741 JPT458741:JQH458741 JFX458741:JGL458741 IWB458741:IWP458741 IMF458741:IMT458741 ICJ458741:ICX458741 HSN458741:HTB458741 HIR458741:HJF458741 GYV458741:GZJ458741 GOZ458741:GPN458741 GFD458741:GFR458741 FVH458741:FVV458741 FLL458741:FLZ458741 FBP458741:FCD458741 ERT458741:ESH458741 EHX458741:EIL458741 DYB458741:DYP458741 DOF458741:DOT458741 DEJ458741:DEX458741 CUN458741:CVB458741 CKR458741:CLF458741 CAV458741:CBJ458741 BQZ458741:BRN458741 BHD458741:BHR458741 AXH458741:AXV458741 ANL458741:ANZ458741 ADP458741:AED458741 TT458741:UH458741 JX458741:KL458741 J458741:AP458741 WWJ393205:WWX393205 WMN393205:WNB393205 WCR393205:WDF393205 VSV393205:VTJ393205 VIZ393205:VJN393205 UZD393205:UZR393205 UPH393205:UPV393205 UFL393205:UFZ393205 TVP393205:TWD393205 TLT393205:TMH393205 TBX393205:TCL393205 SSB393205:SSP393205 SIF393205:SIT393205 RYJ393205:RYX393205 RON393205:RPB393205 RER393205:RFF393205 QUV393205:QVJ393205 QKZ393205:QLN393205 QBD393205:QBR393205 PRH393205:PRV393205 PHL393205:PHZ393205 OXP393205:OYD393205 ONT393205:OOH393205 ODX393205:OEL393205 NUB393205:NUP393205 NKF393205:NKT393205 NAJ393205:NAX393205 MQN393205:MRB393205 MGR393205:MHF393205 LWV393205:LXJ393205 LMZ393205:LNN393205 LDD393205:LDR393205 KTH393205:KTV393205 KJL393205:KJZ393205 JZP393205:KAD393205 JPT393205:JQH393205 JFX393205:JGL393205 IWB393205:IWP393205 IMF393205:IMT393205 ICJ393205:ICX393205 HSN393205:HTB393205 HIR393205:HJF393205 GYV393205:GZJ393205 GOZ393205:GPN393205 GFD393205:GFR393205 FVH393205:FVV393205 FLL393205:FLZ393205 FBP393205:FCD393205 ERT393205:ESH393205 EHX393205:EIL393205 DYB393205:DYP393205 DOF393205:DOT393205 DEJ393205:DEX393205 CUN393205:CVB393205 CKR393205:CLF393205 CAV393205:CBJ393205 BQZ393205:BRN393205 BHD393205:BHR393205 AXH393205:AXV393205 ANL393205:ANZ393205 ADP393205:AED393205 TT393205:UH393205 JX393205:KL393205 J393205:AP393205 WWJ327669:WWX327669 WMN327669:WNB327669 WCR327669:WDF327669 VSV327669:VTJ327669 VIZ327669:VJN327669 UZD327669:UZR327669 UPH327669:UPV327669 UFL327669:UFZ327669 TVP327669:TWD327669 TLT327669:TMH327669 TBX327669:TCL327669 SSB327669:SSP327669 SIF327669:SIT327669 RYJ327669:RYX327669 RON327669:RPB327669 RER327669:RFF327669 QUV327669:QVJ327669 QKZ327669:QLN327669 QBD327669:QBR327669 PRH327669:PRV327669 PHL327669:PHZ327669 OXP327669:OYD327669 ONT327669:OOH327669 ODX327669:OEL327669 NUB327669:NUP327669 NKF327669:NKT327669 NAJ327669:NAX327669 MQN327669:MRB327669 MGR327669:MHF327669 LWV327669:LXJ327669 LMZ327669:LNN327669 LDD327669:LDR327669 KTH327669:KTV327669 KJL327669:KJZ327669 JZP327669:KAD327669 JPT327669:JQH327669 JFX327669:JGL327669 IWB327669:IWP327669 IMF327669:IMT327669 ICJ327669:ICX327669 HSN327669:HTB327669 HIR327669:HJF327669 GYV327669:GZJ327669 GOZ327669:GPN327669 GFD327669:GFR327669 FVH327669:FVV327669 FLL327669:FLZ327669 FBP327669:FCD327669 ERT327669:ESH327669 EHX327669:EIL327669 DYB327669:DYP327669 DOF327669:DOT327669 DEJ327669:DEX327669 CUN327669:CVB327669 CKR327669:CLF327669 CAV327669:CBJ327669 BQZ327669:BRN327669 BHD327669:BHR327669 AXH327669:AXV327669 ANL327669:ANZ327669 ADP327669:AED327669 TT327669:UH327669 JX327669:KL327669 J327669:AP327669 WWJ262133:WWX262133 WMN262133:WNB262133 WCR262133:WDF262133 VSV262133:VTJ262133 VIZ262133:VJN262133 UZD262133:UZR262133 UPH262133:UPV262133 UFL262133:UFZ262133 TVP262133:TWD262133 TLT262133:TMH262133 TBX262133:TCL262133 SSB262133:SSP262133 SIF262133:SIT262133 RYJ262133:RYX262133 RON262133:RPB262133 RER262133:RFF262133 QUV262133:QVJ262133 QKZ262133:QLN262133 QBD262133:QBR262133 PRH262133:PRV262133 PHL262133:PHZ262133 OXP262133:OYD262133 ONT262133:OOH262133 ODX262133:OEL262133 NUB262133:NUP262133 NKF262133:NKT262133 NAJ262133:NAX262133 MQN262133:MRB262133 MGR262133:MHF262133 LWV262133:LXJ262133 LMZ262133:LNN262133 LDD262133:LDR262133 KTH262133:KTV262133 KJL262133:KJZ262133 JZP262133:KAD262133 JPT262133:JQH262133 JFX262133:JGL262133 IWB262133:IWP262133 IMF262133:IMT262133 ICJ262133:ICX262133 HSN262133:HTB262133 HIR262133:HJF262133 GYV262133:GZJ262133 GOZ262133:GPN262133 GFD262133:GFR262133 FVH262133:FVV262133 FLL262133:FLZ262133 FBP262133:FCD262133 ERT262133:ESH262133 EHX262133:EIL262133 DYB262133:DYP262133 DOF262133:DOT262133 DEJ262133:DEX262133 CUN262133:CVB262133 CKR262133:CLF262133 CAV262133:CBJ262133 BQZ262133:BRN262133 BHD262133:BHR262133 AXH262133:AXV262133 ANL262133:ANZ262133 ADP262133:AED262133 TT262133:UH262133 JX262133:KL262133 J262133:AP262133 WWJ196597:WWX196597 WMN196597:WNB196597 WCR196597:WDF196597 VSV196597:VTJ196597 VIZ196597:VJN196597 UZD196597:UZR196597 UPH196597:UPV196597 UFL196597:UFZ196597 TVP196597:TWD196597 TLT196597:TMH196597 TBX196597:TCL196597 SSB196597:SSP196597 SIF196597:SIT196597 RYJ196597:RYX196597 RON196597:RPB196597 RER196597:RFF196597 QUV196597:QVJ196597 QKZ196597:QLN196597 QBD196597:QBR196597 PRH196597:PRV196597 PHL196597:PHZ196597 OXP196597:OYD196597 ONT196597:OOH196597 ODX196597:OEL196597 NUB196597:NUP196597 NKF196597:NKT196597 NAJ196597:NAX196597 MQN196597:MRB196597 MGR196597:MHF196597 LWV196597:LXJ196597 LMZ196597:LNN196597 LDD196597:LDR196597 KTH196597:KTV196597 KJL196597:KJZ196597 JZP196597:KAD196597 JPT196597:JQH196597 JFX196597:JGL196597 IWB196597:IWP196597 IMF196597:IMT196597 ICJ196597:ICX196597 HSN196597:HTB196597 HIR196597:HJF196597 GYV196597:GZJ196597 GOZ196597:GPN196597 GFD196597:GFR196597 FVH196597:FVV196597 FLL196597:FLZ196597 FBP196597:FCD196597 ERT196597:ESH196597 EHX196597:EIL196597 DYB196597:DYP196597 DOF196597:DOT196597 DEJ196597:DEX196597 CUN196597:CVB196597 CKR196597:CLF196597 CAV196597:CBJ196597 BQZ196597:BRN196597 BHD196597:BHR196597 AXH196597:AXV196597 ANL196597:ANZ196597 ADP196597:AED196597 TT196597:UH196597 JX196597:KL196597 J196597:AP196597 WWJ131061:WWX131061 WMN131061:WNB131061 WCR131061:WDF131061 VSV131061:VTJ131061 VIZ131061:VJN131061 UZD131061:UZR131061 UPH131061:UPV131061 UFL131061:UFZ131061 TVP131061:TWD131061 TLT131061:TMH131061 TBX131061:TCL131061 SSB131061:SSP131061 SIF131061:SIT131061 RYJ131061:RYX131061 RON131061:RPB131061 RER131061:RFF131061 QUV131061:QVJ131061 QKZ131061:QLN131061 QBD131061:QBR131061 PRH131061:PRV131061 PHL131061:PHZ131061 OXP131061:OYD131061 ONT131061:OOH131061 ODX131061:OEL131061 NUB131061:NUP131061 NKF131061:NKT131061 NAJ131061:NAX131061 MQN131061:MRB131061 MGR131061:MHF131061 LWV131061:LXJ131061 LMZ131061:LNN131061 LDD131061:LDR131061 KTH131061:KTV131061 KJL131061:KJZ131061 JZP131061:KAD131061 JPT131061:JQH131061 JFX131061:JGL131061 IWB131061:IWP131061 IMF131061:IMT131061 ICJ131061:ICX131061 HSN131061:HTB131061 HIR131061:HJF131061 GYV131061:GZJ131061 GOZ131061:GPN131061 GFD131061:GFR131061 FVH131061:FVV131061 FLL131061:FLZ131061 FBP131061:FCD131061 ERT131061:ESH131061 EHX131061:EIL131061 DYB131061:DYP131061 DOF131061:DOT131061 DEJ131061:DEX131061 CUN131061:CVB131061 CKR131061:CLF131061 CAV131061:CBJ131061 BQZ131061:BRN131061 BHD131061:BHR131061 AXH131061:AXV131061 ANL131061:ANZ131061 ADP131061:AED131061 TT131061:UH131061 JX131061:KL131061 J131061:AP131061 WWJ65525:WWX65525 WMN65525:WNB65525 WCR65525:WDF65525 VSV65525:VTJ65525 VIZ65525:VJN65525 UZD65525:UZR65525 UPH65525:UPV65525 UFL65525:UFZ65525 TVP65525:TWD65525 TLT65525:TMH65525 TBX65525:TCL65525 SSB65525:SSP65525 SIF65525:SIT65525 RYJ65525:RYX65525 RON65525:RPB65525 RER65525:RFF65525 QUV65525:QVJ65525 QKZ65525:QLN65525 QBD65525:QBR65525 PRH65525:PRV65525 PHL65525:PHZ65525 OXP65525:OYD65525 ONT65525:OOH65525 ODX65525:OEL65525 NUB65525:NUP65525 NKF65525:NKT65525 NAJ65525:NAX65525 MQN65525:MRB65525 MGR65525:MHF65525 LWV65525:LXJ65525 LMZ65525:LNN65525 LDD65525:LDR65525 KTH65525:KTV65525 KJL65525:KJZ65525 JZP65525:KAD65525 JPT65525:JQH65525 JFX65525:JGL65525 IWB65525:IWP65525 IMF65525:IMT65525 ICJ65525:ICX65525 HSN65525:HTB65525 HIR65525:HJF65525 GYV65525:GZJ65525 GOZ65525:GPN65525 GFD65525:GFR65525 FVH65525:FVV65525 FLL65525:FLZ65525 FBP65525:FCD65525 ERT65525:ESH65525 EHX65525:EIL65525 DYB65525:DYP65525 DOF65525:DOT65525 DEJ65525:DEX65525 CUN65525:CVB65525 CKR65525:CLF65525 CAV65525:CBJ65525 BQZ65525:BRN65525 BHD65525:BHR65525 AXH65525:AXV65525 ANL65525:ANZ65525 ADP65525:AED65525 TT65525:UH65525 JX65525:KL65525 J65525:AP65525 WWJ983027:WWX983027 WMN983027:WNB983027 WCR983027:WDF983027 VSV983027:VTJ983027 VIZ983027:VJN983027 UZD983027:UZR983027 UPH983027:UPV983027 UFL983027:UFZ983027 TVP983027:TWD983027 TLT983027:TMH983027 TBX983027:TCL983027 SSB983027:SSP983027 SIF983027:SIT983027 RYJ983027:RYX983027 RON983027:RPB983027 RER983027:RFF983027 QUV983027:QVJ983027 QKZ983027:QLN983027 QBD983027:QBR983027 PRH983027:PRV983027 PHL983027:PHZ983027 OXP983027:OYD983027 ONT983027:OOH983027 ODX983027:OEL983027 NUB983027:NUP983027 NKF983027:NKT983027 NAJ983027:NAX983027 MQN983027:MRB983027 MGR983027:MHF983027 LWV983027:LXJ983027 LMZ983027:LNN983027 LDD983027:LDR983027 KTH983027:KTV983027 KJL983027:KJZ983027 JZP983027:KAD983027 JPT983027:JQH983027 JFX983027:JGL983027 IWB983027:IWP983027 IMF983027:IMT983027 ICJ983027:ICX983027 HSN983027:HTB983027 HIR983027:HJF983027 GYV983027:GZJ983027 GOZ983027:GPN983027 GFD983027:GFR983027 FVH983027:FVV983027 FLL983027:FLZ983027 FBP983027:FCD983027 ERT983027:ESH983027 EHX983027:EIL983027 DYB983027:DYP983027 DOF983027:DOT983027 DEJ983027:DEX983027 CUN983027:CVB983027 CKR983027:CLF983027 CAV983027:CBJ983027 BQZ983027:BRN983027 BHD983027:BHR983027 AXH983027:AXV983027 ANL983027:ANZ983027 ADP983027:AED983027 TT983027:UH983027 JX983027:KL983027 J983027:AP983027 WWJ917491:WWX917491 WMN917491:WNB917491 WCR917491:WDF917491 VSV917491:VTJ917491 VIZ917491:VJN917491 UZD917491:UZR917491 UPH917491:UPV917491 UFL917491:UFZ917491 TVP917491:TWD917491 TLT917491:TMH917491 TBX917491:TCL917491 SSB917491:SSP917491 SIF917491:SIT917491 RYJ917491:RYX917491 RON917491:RPB917491 RER917491:RFF917491 QUV917491:QVJ917491 QKZ917491:QLN917491 QBD917491:QBR917491 PRH917491:PRV917491 PHL917491:PHZ917491 OXP917491:OYD917491 ONT917491:OOH917491 ODX917491:OEL917491 NUB917491:NUP917491 NKF917491:NKT917491 NAJ917491:NAX917491 MQN917491:MRB917491 MGR917491:MHF917491 LWV917491:LXJ917491 LMZ917491:LNN917491 LDD917491:LDR917491 KTH917491:KTV917491 KJL917491:KJZ917491 JZP917491:KAD917491 JPT917491:JQH917491 JFX917491:JGL917491 IWB917491:IWP917491 IMF917491:IMT917491 ICJ917491:ICX917491 HSN917491:HTB917491 HIR917491:HJF917491 GYV917491:GZJ917491 GOZ917491:GPN917491 GFD917491:GFR917491 FVH917491:FVV917491 FLL917491:FLZ917491 FBP917491:FCD917491 ERT917491:ESH917491 EHX917491:EIL917491 DYB917491:DYP917491 DOF917491:DOT917491 DEJ917491:DEX917491 CUN917491:CVB917491 CKR917491:CLF917491 CAV917491:CBJ917491 BQZ917491:BRN917491 BHD917491:BHR917491 AXH917491:AXV917491 ANL917491:ANZ917491 ADP917491:AED917491 TT917491:UH917491 JX917491:KL917491 J917491:AP917491 WWJ851955:WWX851955 WMN851955:WNB851955 WCR851955:WDF851955 VSV851955:VTJ851955 VIZ851955:VJN851955 UZD851955:UZR851955 UPH851955:UPV851955 UFL851955:UFZ851955 TVP851955:TWD851955 TLT851955:TMH851955 TBX851955:TCL851955 SSB851955:SSP851955 SIF851955:SIT851955 RYJ851955:RYX851955 RON851955:RPB851955 RER851955:RFF851955 QUV851955:QVJ851955 QKZ851955:QLN851955 QBD851955:QBR851955 PRH851955:PRV851955 PHL851955:PHZ851955 OXP851955:OYD851955 ONT851955:OOH851955 ODX851955:OEL851955 NUB851955:NUP851955 NKF851955:NKT851955 NAJ851955:NAX851955 MQN851955:MRB851955 MGR851955:MHF851955 LWV851955:LXJ851955 LMZ851955:LNN851955 LDD851955:LDR851955 KTH851955:KTV851955 KJL851955:KJZ851955 JZP851955:KAD851955 JPT851955:JQH851955 JFX851955:JGL851955 IWB851955:IWP851955 IMF851955:IMT851955 ICJ851955:ICX851955 HSN851955:HTB851955 HIR851955:HJF851955 GYV851955:GZJ851955 GOZ851955:GPN851955 GFD851955:GFR851955 FVH851955:FVV851955 FLL851955:FLZ851955 FBP851955:FCD851955 ERT851955:ESH851955 EHX851955:EIL851955 DYB851955:DYP851955 DOF851955:DOT851955 DEJ851955:DEX851955 CUN851955:CVB851955 CKR851955:CLF851955 CAV851955:CBJ851955 BQZ851955:BRN851955 BHD851955:BHR851955 AXH851955:AXV851955 ANL851955:ANZ851955 ADP851955:AED851955 TT851955:UH851955 JX851955:KL851955 J851955:AP851955 WWJ786419:WWX786419 WMN786419:WNB786419 WCR786419:WDF786419 VSV786419:VTJ786419 VIZ786419:VJN786419 UZD786419:UZR786419 UPH786419:UPV786419 UFL786419:UFZ786419 TVP786419:TWD786419 TLT786419:TMH786419 TBX786419:TCL786419 SSB786419:SSP786419 SIF786419:SIT786419 RYJ786419:RYX786419 RON786419:RPB786419 RER786419:RFF786419 QUV786419:QVJ786419 QKZ786419:QLN786419 QBD786419:QBR786419 PRH786419:PRV786419 PHL786419:PHZ786419 OXP786419:OYD786419 ONT786419:OOH786419 ODX786419:OEL786419 NUB786419:NUP786419 NKF786419:NKT786419 NAJ786419:NAX786419 MQN786419:MRB786419 MGR786419:MHF786419 LWV786419:LXJ786419 LMZ786419:LNN786419 LDD786419:LDR786419 KTH786419:KTV786419 KJL786419:KJZ786419 JZP786419:KAD786419 JPT786419:JQH786419 JFX786419:JGL786419 IWB786419:IWP786419 IMF786419:IMT786419 ICJ786419:ICX786419 HSN786419:HTB786419 HIR786419:HJF786419 GYV786419:GZJ786419 GOZ786419:GPN786419 GFD786419:GFR786419 FVH786419:FVV786419 FLL786419:FLZ786419 FBP786419:FCD786419 ERT786419:ESH786419 EHX786419:EIL786419 DYB786419:DYP786419 DOF786419:DOT786419 DEJ786419:DEX786419 CUN786419:CVB786419 CKR786419:CLF786419 CAV786419:CBJ786419 BQZ786419:BRN786419 BHD786419:BHR786419 AXH786419:AXV786419 ANL786419:ANZ786419 ADP786419:AED786419 TT786419:UH786419 JX786419:KL786419 J786419:AP786419 WWJ720883:WWX720883 WMN720883:WNB720883 WCR720883:WDF720883 VSV720883:VTJ720883 VIZ720883:VJN720883 UZD720883:UZR720883 UPH720883:UPV720883 UFL720883:UFZ720883 TVP720883:TWD720883 TLT720883:TMH720883 TBX720883:TCL720883 SSB720883:SSP720883 SIF720883:SIT720883 RYJ720883:RYX720883 RON720883:RPB720883 RER720883:RFF720883 QUV720883:QVJ720883 QKZ720883:QLN720883 QBD720883:QBR720883 PRH720883:PRV720883 PHL720883:PHZ720883 OXP720883:OYD720883 ONT720883:OOH720883 ODX720883:OEL720883 NUB720883:NUP720883 NKF720883:NKT720883 NAJ720883:NAX720883 MQN720883:MRB720883 MGR720883:MHF720883 LWV720883:LXJ720883 LMZ720883:LNN720883 LDD720883:LDR720883 KTH720883:KTV720883 KJL720883:KJZ720883 JZP720883:KAD720883 JPT720883:JQH720883 JFX720883:JGL720883 IWB720883:IWP720883 IMF720883:IMT720883 ICJ720883:ICX720883 HSN720883:HTB720883 HIR720883:HJF720883 GYV720883:GZJ720883 GOZ720883:GPN720883 GFD720883:GFR720883 FVH720883:FVV720883 FLL720883:FLZ720883 FBP720883:FCD720883 ERT720883:ESH720883 EHX720883:EIL720883 DYB720883:DYP720883 DOF720883:DOT720883 DEJ720883:DEX720883 CUN720883:CVB720883 CKR720883:CLF720883 CAV720883:CBJ720883 BQZ720883:BRN720883 BHD720883:BHR720883 AXH720883:AXV720883 ANL720883:ANZ720883 ADP720883:AED720883 TT720883:UH720883 JX720883:KL720883 J720883:AP720883 WWJ655347:WWX655347 WMN655347:WNB655347 WCR655347:WDF655347 VSV655347:VTJ655347 VIZ655347:VJN655347 UZD655347:UZR655347 UPH655347:UPV655347 UFL655347:UFZ655347 TVP655347:TWD655347 TLT655347:TMH655347 TBX655347:TCL655347 SSB655347:SSP655347 SIF655347:SIT655347 RYJ655347:RYX655347 RON655347:RPB655347 RER655347:RFF655347 QUV655347:QVJ655347 QKZ655347:QLN655347 QBD655347:QBR655347 PRH655347:PRV655347 PHL655347:PHZ655347 OXP655347:OYD655347 ONT655347:OOH655347 ODX655347:OEL655347 NUB655347:NUP655347 NKF655347:NKT655347 NAJ655347:NAX655347 MQN655347:MRB655347 MGR655347:MHF655347 LWV655347:LXJ655347 LMZ655347:LNN655347 LDD655347:LDR655347 KTH655347:KTV655347 KJL655347:KJZ655347 JZP655347:KAD655347 JPT655347:JQH655347 JFX655347:JGL655347 IWB655347:IWP655347 IMF655347:IMT655347 ICJ655347:ICX655347 HSN655347:HTB655347 HIR655347:HJF655347 GYV655347:GZJ655347 GOZ655347:GPN655347 GFD655347:GFR655347 FVH655347:FVV655347 FLL655347:FLZ655347 FBP655347:FCD655347 ERT655347:ESH655347 EHX655347:EIL655347 DYB655347:DYP655347 DOF655347:DOT655347 DEJ655347:DEX655347 CUN655347:CVB655347 CKR655347:CLF655347 CAV655347:CBJ655347 BQZ655347:BRN655347 BHD655347:BHR655347 AXH655347:AXV655347 ANL655347:ANZ655347 ADP655347:AED655347 TT655347:UH655347 JX655347:KL655347 J655347:AP655347 WWJ589811:WWX589811 WMN589811:WNB589811 WCR589811:WDF589811 VSV589811:VTJ589811 VIZ589811:VJN589811 UZD589811:UZR589811 UPH589811:UPV589811 UFL589811:UFZ589811 TVP589811:TWD589811 TLT589811:TMH589811 TBX589811:TCL589811 SSB589811:SSP589811 SIF589811:SIT589811 RYJ589811:RYX589811 RON589811:RPB589811 RER589811:RFF589811 QUV589811:QVJ589811 QKZ589811:QLN589811 QBD589811:QBR589811 PRH589811:PRV589811 PHL589811:PHZ589811 OXP589811:OYD589811 ONT589811:OOH589811 ODX589811:OEL589811 NUB589811:NUP589811 NKF589811:NKT589811 NAJ589811:NAX589811 MQN589811:MRB589811 MGR589811:MHF589811 LWV589811:LXJ589811 LMZ589811:LNN589811 LDD589811:LDR589811 KTH589811:KTV589811 KJL589811:KJZ589811 JZP589811:KAD589811 JPT589811:JQH589811 JFX589811:JGL589811 IWB589811:IWP589811 IMF589811:IMT589811 ICJ589811:ICX589811 HSN589811:HTB589811 HIR589811:HJF589811 GYV589811:GZJ589811 GOZ589811:GPN589811 GFD589811:GFR589811 FVH589811:FVV589811 FLL589811:FLZ589811 FBP589811:FCD589811 ERT589811:ESH589811 EHX589811:EIL589811 DYB589811:DYP589811 DOF589811:DOT589811 DEJ589811:DEX589811 CUN589811:CVB589811 CKR589811:CLF589811 CAV589811:CBJ589811 BQZ589811:BRN589811 BHD589811:BHR589811 AXH589811:AXV589811 ANL589811:ANZ589811 ADP589811:AED589811 TT589811:UH589811 JX589811:KL589811 J589811:AP589811 WWJ524275:WWX524275 WMN524275:WNB524275 WCR524275:WDF524275 VSV524275:VTJ524275 VIZ524275:VJN524275 UZD524275:UZR524275 UPH524275:UPV524275 UFL524275:UFZ524275 TVP524275:TWD524275 TLT524275:TMH524275 TBX524275:TCL524275 SSB524275:SSP524275 SIF524275:SIT524275 RYJ524275:RYX524275 RON524275:RPB524275 RER524275:RFF524275 QUV524275:QVJ524275 QKZ524275:QLN524275 QBD524275:QBR524275 PRH524275:PRV524275 PHL524275:PHZ524275 OXP524275:OYD524275 ONT524275:OOH524275 ODX524275:OEL524275 NUB524275:NUP524275 NKF524275:NKT524275 NAJ524275:NAX524275 MQN524275:MRB524275 MGR524275:MHF524275 LWV524275:LXJ524275 LMZ524275:LNN524275 LDD524275:LDR524275 KTH524275:KTV524275 KJL524275:KJZ524275 JZP524275:KAD524275 JPT524275:JQH524275 JFX524275:JGL524275 IWB524275:IWP524275 IMF524275:IMT524275 ICJ524275:ICX524275 HSN524275:HTB524275 HIR524275:HJF524275 GYV524275:GZJ524275 GOZ524275:GPN524275 GFD524275:GFR524275 FVH524275:FVV524275 FLL524275:FLZ524275 FBP524275:FCD524275 ERT524275:ESH524275 EHX524275:EIL524275 DYB524275:DYP524275 DOF524275:DOT524275 DEJ524275:DEX524275 CUN524275:CVB524275 CKR524275:CLF524275 CAV524275:CBJ524275 BQZ524275:BRN524275 BHD524275:BHR524275 AXH524275:AXV524275 ANL524275:ANZ524275 ADP524275:AED524275 TT524275:UH524275 JX524275:KL524275 J524275:AP524275 WWJ458739:WWX458739 WMN458739:WNB458739 WCR458739:WDF458739 VSV458739:VTJ458739 VIZ458739:VJN458739 UZD458739:UZR458739 UPH458739:UPV458739 UFL458739:UFZ458739 TVP458739:TWD458739 TLT458739:TMH458739 TBX458739:TCL458739 SSB458739:SSP458739 SIF458739:SIT458739 RYJ458739:RYX458739 RON458739:RPB458739 RER458739:RFF458739 QUV458739:QVJ458739 QKZ458739:QLN458739 QBD458739:QBR458739 PRH458739:PRV458739 PHL458739:PHZ458739 OXP458739:OYD458739 ONT458739:OOH458739 ODX458739:OEL458739 NUB458739:NUP458739 NKF458739:NKT458739 NAJ458739:NAX458739 MQN458739:MRB458739 MGR458739:MHF458739 LWV458739:LXJ458739 LMZ458739:LNN458739 LDD458739:LDR458739 KTH458739:KTV458739 KJL458739:KJZ458739 JZP458739:KAD458739 JPT458739:JQH458739 JFX458739:JGL458739 IWB458739:IWP458739 IMF458739:IMT458739 ICJ458739:ICX458739 HSN458739:HTB458739 HIR458739:HJF458739 GYV458739:GZJ458739 GOZ458739:GPN458739 GFD458739:GFR458739 FVH458739:FVV458739 FLL458739:FLZ458739 FBP458739:FCD458739 ERT458739:ESH458739 EHX458739:EIL458739 DYB458739:DYP458739 DOF458739:DOT458739 DEJ458739:DEX458739 CUN458739:CVB458739 CKR458739:CLF458739 CAV458739:CBJ458739 BQZ458739:BRN458739 BHD458739:BHR458739 AXH458739:AXV458739 ANL458739:ANZ458739 ADP458739:AED458739 TT458739:UH458739 JX458739:KL458739 J458739:AP458739 WWJ393203:WWX393203 WMN393203:WNB393203 WCR393203:WDF393203 VSV393203:VTJ393203 VIZ393203:VJN393203 UZD393203:UZR393203 UPH393203:UPV393203 UFL393203:UFZ393203 TVP393203:TWD393203 TLT393203:TMH393203 TBX393203:TCL393203 SSB393203:SSP393203 SIF393203:SIT393203 RYJ393203:RYX393203 RON393203:RPB393203 RER393203:RFF393203 QUV393203:QVJ393203 QKZ393203:QLN393203 QBD393203:QBR393203 PRH393203:PRV393203 PHL393203:PHZ393203 OXP393203:OYD393203 ONT393203:OOH393203 ODX393203:OEL393203 NUB393203:NUP393203 NKF393203:NKT393203 NAJ393203:NAX393203 MQN393203:MRB393203 MGR393203:MHF393203 LWV393203:LXJ393203 LMZ393203:LNN393203 LDD393203:LDR393203 KTH393203:KTV393203 KJL393203:KJZ393203 JZP393203:KAD393203 JPT393203:JQH393203 JFX393203:JGL393203 IWB393203:IWP393203 IMF393203:IMT393203 ICJ393203:ICX393203 HSN393203:HTB393203 HIR393203:HJF393203 GYV393203:GZJ393203 GOZ393203:GPN393203 GFD393203:GFR393203 FVH393203:FVV393203 FLL393203:FLZ393203 FBP393203:FCD393203 ERT393203:ESH393203 EHX393203:EIL393203 DYB393203:DYP393203 DOF393203:DOT393203 DEJ393203:DEX393203 CUN393203:CVB393203 CKR393203:CLF393203 CAV393203:CBJ393203 BQZ393203:BRN393203 BHD393203:BHR393203 AXH393203:AXV393203 ANL393203:ANZ393203 ADP393203:AED393203 TT393203:UH393203 JX393203:KL393203 J393203:AP393203 WWJ327667:WWX327667 WMN327667:WNB327667 WCR327667:WDF327667 VSV327667:VTJ327667 VIZ327667:VJN327667 UZD327667:UZR327667 UPH327667:UPV327667 UFL327667:UFZ327667 TVP327667:TWD327667 TLT327667:TMH327667 TBX327667:TCL327667 SSB327667:SSP327667 SIF327667:SIT327667 RYJ327667:RYX327667 RON327667:RPB327667 RER327667:RFF327667 QUV327667:QVJ327667 QKZ327667:QLN327667 QBD327667:QBR327667 PRH327667:PRV327667 PHL327667:PHZ327667 OXP327667:OYD327667 ONT327667:OOH327667 ODX327667:OEL327667 NUB327667:NUP327667 NKF327667:NKT327667 NAJ327667:NAX327667 MQN327667:MRB327667 MGR327667:MHF327667 LWV327667:LXJ327667 LMZ327667:LNN327667 LDD327667:LDR327667 KTH327667:KTV327667 KJL327667:KJZ327667 JZP327667:KAD327667 JPT327667:JQH327667 JFX327667:JGL327667 IWB327667:IWP327667 IMF327667:IMT327667 ICJ327667:ICX327667 HSN327667:HTB327667 HIR327667:HJF327667 GYV327667:GZJ327667 GOZ327667:GPN327667 GFD327667:GFR327667 FVH327667:FVV327667 FLL327667:FLZ327667 FBP327667:FCD327667 ERT327667:ESH327667 EHX327667:EIL327667 DYB327667:DYP327667 DOF327667:DOT327667 DEJ327667:DEX327667 CUN327667:CVB327667 CKR327667:CLF327667 CAV327667:CBJ327667 BQZ327667:BRN327667 BHD327667:BHR327667 AXH327667:AXV327667 ANL327667:ANZ327667 ADP327667:AED327667 TT327667:UH327667 JX327667:KL327667 J327667:AP327667 WWJ262131:WWX262131 WMN262131:WNB262131 WCR262131:WDF262131 VSV262131:VTJ262131 VIZ262131:VJN262131 UZD262131:UZR262131 UPH262131:UPV262131 UFL262131:UFZ262131 TVP262131:TWD262131 TLT262131:TMH262131 TBX262131:TCL262131 SSB262131:SSP262131 SIF262131:SIT262131 RYJ262131:RYX262131 RON262131:RPB262131 RER262131:RFF262131 QUV262131:QVJ262131 QKZ262131:QLN262131 QBD262131:QBR262131 PRH262131:PRV262131 PHL262131:PHZ262131 OXP262131:OYD262131 ONT262131:OOH262131 ODX262131:OEL262131 NUB262131:NUP262131 NKF262131:NKT262131 NAJ262131:NAX262131 MQN262131:MRB262131 MGR262131:MHF262131 LWV262131:LXJ262131 LMZ262131:LNN262131 LDD262131:LDR262131 KTH262131:KTV262131 KJL262131:KJZ262131 JZP262131:KAD262131 JPT262131:JQH262131 JFX262131:JGL262131 IWB262131:IWP262131 IMF262131:IMT262131 ICJ262131:ICX262131 HSN262131:HTB262131 HIR262131:HJF262131 GYV262131:GZJ262131 GOZ262131:GPN262131 GFD262131:GFR262131 FVH262131:FVV262131 FLL262131:FLZ262131 FBP262131:FCD262131 ERT262131:ESH262131 EHX262131:EIL262131 DYB262131:DYP262131 DOF262131:DOT262131 DEJ262131:DEX262131 CUN262131:CVB262131 CKR262131:CLF262131 CAV262131:CBJ262131 BQZ262131:BRN262131 BHD262131:BHR262131 AXH262131:AXV262131 ANL262131:ANZ262131 ADP262131:AED262131 TT262131:UH262131 JX262131:KL262131 J262131:AP262131 WWJ196595:WWX196595 WMN196595:WNB196595 WCR196595:WDF196595 VSV196595:VTJ196595 VIZ196595:VJN196595 UZD196595:UZR196595 UPH196595:UPV196595 UFL196595:UFZ196595 TVP196595:TWD196595 TLT196595:TMH196595 TBX196595:TCL196595 SSB196595:SSP196595 SIF196595:SIT196595 RYJ196595:RYX196595 RON196595:RPB196595 RER196595:RFF196595 QUV196595:QVJ196595 QKZ196595:QLN196595 QBD196595:QBR196595 PRH196595:PRV196595 PHL196595:PHZ196595 OXP196595:OYD196595 ONT196595:OOH196595 ODX196595:OEL196595 NUB196595:NUP196595 NKF196595:NKT196595 NAJ196595:NAX196595 MQN196595:MRB196595 MGR196595:MHF196595 LWV196595:LXJ196595 LMZ196595:LNN196595 LDD196595:LDR196595 KTH196595:KTV196595 KJL196595:KJZ196595 JZP196595:KAD196595 JPT196595:JQH196595 JFX196595:JGL196595 IWB196595:IWP196595 IMF196595:IMT196595 ICJ196595:ICX196595 HSN196595:HTB196595 HIR196595:HJF196595 GYV196595:GZJ196595 GOZ196595:GPN196595 GFD196595:GFR196595 FVH196595:FVV196595 FLL196595:FLZ196595 FBP196595:FCD196595 ERT196595:ESH196595 EHX196595:EIL196595 DYB196595:DYP196595 DOF196595:DOT196595 DEJ196595:DEX196595 CUN196595:CVB196595 CKR196595:CLF196595 CAV196595:CBJ196595 BQZ196595:BRN196595 BHD196595:BHR196595 AXH196595:AXV196595 ANL196595:ANZ196595 ADP196595:AED196595 TT196595:UH196595 JX196595:KL196595 J196595:AP196595 WWJ131059:WWX131059 WMN131059:WNB131059 WCR131059:WDF131059 VSV131059:VTJ131059 VIZ131059:VJN131059 UZD131059:UZR131059 UPH131059:UPV131059 UFL131059:UFZ131059 TVP131059:TWD131059 TLT131059:TMH131059 TBX131059:TCL131059 SSB131059:SSP131059 SIF131059:SIT131059 RYJ131059:RYX131059 RON131059:RPB131059 RER131059:RFF131059 QUV131059:QVJ131059 QKZ131059:QLN131059 QBD131059:QBR131059 PRH131059:PRV131059 PHL131059:PHZ131059 OXP131059:OYD131059 ONT131059:OOH131059 ODX131059:OEL131059 NUB131059:NUP131059 NKF131059:NKT131059 NAJ131059:NAX131059 MQN131059:MRB131059 MGR131059:MHF131059 LWV131059:LXJ131059 LMZ131059:LNN131059 LDD131059:LDR131059 KTH131059:KTV131059 KJL131059:KJZ131059 JZP131059:KAD131059 JPT131059:JQH131059 JFX131059:JGL131059 IWB131059:IWP131059 IMF131059:IMT131059 ICJ131059:ICX131059 HSN131059:HTB131059 HIR131059:HJF131059 GYV131059:GZJ131059 GOZ131059:GPN131059 GFD131059:GFR131059 FVH131059:FVV131059 FLL131059:FLZ131059 FBP131059:FCD131059 ERT131059:ESH131059 EHX131059:EIL131059 DYB131059:DYP131059 DOF131059:DOT131059 DEJ131059:DEX131059 CUN131059:CVB131059 CKR131059:CLF131059 CAV131059:CBJ131059 BQZ131059:BRN131059 BHD131059:BHR131059 AXH131059:AXV131059 ANL131059:ANZ131059 ADP131059:AED131059 TT131059:UH131059 JX131059:KL131059 J131059:AP131059 WWJ65523:WWX65523 WMN65523:WNB65523 WCR65523:WDF65523 VSV65523:VTJ65523 VIZ65523:VJN65523 UZD65523:UZR65523 UPH65523:UPV65523 UFL65523:UFZ65523 TVP65523:TWD65523 TLT65523:TMH65523 TBX65523:TCL65523 SSB65523:SSP65523 SIF65523:SIT65523 RYJ65523:RYX65523 RON65523:RPB65523 RER65523:RFF65523 QUV65523:QVJ65523 QKZ65523:QLN65523 QBD65523:QBR65523 PRH65523:PRV65523 PHL65523:PHZ65523 OXP65523:OYD65523 ONT65523:OOH65523 ODX65523:OEL65523 NUB65523:NUP65523 NKF65523:NKT65523 NAJ65523:NAX65523 MQN65523:MRB65523 MGR65523:MHF65523 LWV65523:LXJ65523 LMZ65523:LNN65523 LDD65523:LDR65523 KTH65523:KTV65523 KJL65523:KJZ65523 JZP65523:KAD65523 JPT65523:JQH65523 JFX65523:JGL65523 IWB65523:IWP65523 IMF65523:IMT65523 ICJ65523:ICX65523 HSN65523:HTB65523 HIR65523:HJF65523 GYV65523:GZJ65523 GOZ65523:GPN65523 GFD65523:GFR65523 FVH65523:FVV65523 FLL65523:FLZ65523 FBP65523:FCD65523 ERT65523:ESH65523 EHX65523:EIL65523 DYB65523:DYP65523 DOF65523:DOT65523 DEJ65523:DEX65523 CUN65523:CVB65523 CKR65523:CLF65523 CAV65523:CBJ65523 BQZ65523:BRN65523 BHD65523:BHR65523 AXH65523:AXV65523 ANL65523:ANZ65523 ADP65523:AED65523 TT65523:UH65523 JX65523:KL65523 J65523:AP65523 WWJ983029:WWX983029 WWJ983031:WWX983031 WMN983031:WNB983031 WCR983031:WDF983031 VSV983031:VTJ983031 VIZ983031:VJN983031 UZD983031:UZR983031 UPH983031:UPV983031 UFL983031:UFZ983031 TVP983031:TWD983031 TLT983031:TMH983031 TBX983031:TCL983031 SSB983031:SSP983031 SIF983031:SIT983031 RYJ983031:RYX983031 RON983031:RPB983031 RER983031:RFF983031 QUV983031:QVJ983031 QKZ983031:QLN983031 QBD983031:QBR983031 PRH983031:PRV983031 PHL983031:PHZ983031 OXP983031:OYD983031 ONT983031:OOH983031 ODX983031:OEL983031 NUB983031:NUP983031 NKF983031:NKT983031 NAJ983031:NAX983031 MQN983031:MRB983031 MGR983031:MHF983031 LWV983031:LXJ983031 LMZ983031:LNN983031 LDD983031:LDR983031 KTH983031:KTV983031 KJL983031:KJZ983031 JZP983031:KAD983031 JPT983031:JQH983031 JFX983031:JGL983031 IWB983031:IWP983031 IMF983031:IMT983031 ICJ983031:ICX983031 HSN983031:HTB983031 HIR983031:HJF983031 GYV983031:GZJ983031 GOZ983031:GPN983031 GFD983031:GFR983031 FVH983031:FVV983031 FLL983031:FLZ983031 FBP983031:FCD983031 ERT983031:ESH983031 EHX983031:EIL983031 DYB983031:DYP983031 DOF983031:DOT983031 DEJ983031:DEX983031 CUN983031:CVB983031 CKR983031:CLF983031 CAV983031:CBJ983031 BQZ983031:BRN983031 BHD983031:BHR983031 AXH983031:AXV983031 ANL983031:ANZ983031 ADP983031:AED983031 TT983031:UH983031 JX983031:KL983031 J983031:AP983031 WWJ917495:WWX917495 WMN917495:WNB917495 WCR917495:WDF917495 VSV917495:VTJ917495 VIZ917495:VJN917495 UZD917495:UZR917495 UPH917495:UPV917495 UFL917495:UFZ917495 TVP917495:TWD917495 TLT917495:TMH917495 TBX917495:TCL917495 SSB917495:SSP917495 SIF917495:SIT917495 RYJ917495:RYX917495 RON917495:RPB917495 RER917495:RFF917495 QUV917495:QVJ917495 QKZ917495:QLN917495 QBD917495:QBR917495 PRH917495:PRV917495 PHL917495:PHZ917495 OXP917495:OYD917495 ONT917495:OOH917495 ODX917495:OEL917495 NUB917495:NUP917495 NKF917495:NKT917495 NAJ917495:NAX917495 MQN917495:MRB917495 MGR917495:MHF917495 LWV917495:LXJ917495 LMZ917495:LNN917495 LDD917495:LDR917495 KTH917495:KTV917495 KJL917495:KJZ917495 JZP917495:KAD917495 JPT917495:JQH917495 JFX917495:JGL917495 IWB917495:IWP917495 IMF917495:IMT917495 ICJ917495:ICX917495 HSN917495:HTB917495 HIR917495:HJF917495 GYV917495:GZJ917495 GOZ917495:GPN917495 GFD917495:GFR917495 FVH917495:FVV917495 FLL917495:FLZ917495 FBP917495:FCD917495 ERT917495:ESH917495 EHX917495:EIL917495 DYB917495:DYP917495 DOF917495:DOT917495 DEJ917495:DEX917495 CUN917495:CVB917495 CKR917495:CLF917495 CAV917495:CBJ917495 BQZ917495:BRN917495 BHD917495:BHR917495 AXH917495:AXV917495 ANL917495:ANZ917495 ADP917495:AED917495 TT917495:UH917495 JX917495:KL917495 J917495:AP917495 WWJ851959:WWX851959 WMN851959:WNB851959 WCR851959:WDF851959 VSV851959:VTJ851959 VIZ851959:VJN851959 UZD851959:UZR851959 UPH851959:UPV851959 UFL851959:UFZ851959 TVP851959:TWD851959 TLT851959:TMH851959 TBX851959:TCL851959 SSB851959:SSP851959 SIF851959:SIT851959 RYJ851959:RYX851959 RON851959:RPB851959 RER851959:RFF851959 QUV851959:QVJ851959 QKZ851959:QLN851959 QBD851959:QBR851959 PRH851959:PRV851959 PHL851959:PHZ851959 OXP851959:OYD851959 ONT851959:OOH851959 ODX851959:OEL851959 NUB851959:NUP851959 NKF851959:NKT851959 NAJ851959:NAX851959 MQN851959:MRB851959 MGR851959:MHF851959 LWV851959:LXJ851959 LMZ851959:LNN851959 LDD851959:LDR851959 KTH851959:KTV851959 KJL851959:KJZ851959 JZP851959:KAD851959 JPT851959:JQH851959 JFX851959:JGL851959 IWB851959:IWP851959 IMF851959:IMT851959 ICJ851959:ICX851959 HSN851959:HTB851959 HIR851959:HJF851959 GYV851959:GZJ851959 GOZ851959:GPN851959 GFD851959:GFR851959 FVH851959:FVV851959 FLL851959:FLZ851959 FBP851959:FCD851959 ERT851959:ESH851959 EHX851959:EIL851959 DYB851959:DYP851959 DOF851959:DOT851959 DEJ851959:DEX851959 CUN851959:CVB851959 CKR851959:CLF851959 CAV851959:CBJ851959 BQZ851959:BRN851959 BHD851959:BHR851959 AXH851959:AXV851959 ANL851959:ANZ851959 ADP851959:AED851959 TT851959:UH851959 JX851959:KL851959 J851959:AP851959 WWJ786423:WWX786423 WMN786423:WNB786423 WCR786423:WDF786423 VSV786423:VTJ786423 VIZ786423:VJN786423 UZD786423:UZR786423 UPH786423:UPV786423 UFL786423:UFZ786423 TVP786423:TWD786423 TLT786423:TMH786423 TBX786423:TCL786423 SSB786423:SSP786423 SIF786423:SIT786423 RYJ786423:RYX786423 RON786423:RPB786423 RER786423:RFF786423 QUV786423:QVJ786423 QKZ786423:QLN786423 QBD786423:QBR786423 PRH786423:PRV786423 PHL786423:PHZ786423 OXP786423:OYD786423 ONT786423:OOH786423 ODX786423:OEL786423 NUB786423:NUP786423 NKF786423:NKT786423 NAJ786423:NAX786423 MQN786423:MRB786423 MGR786423:MHF786423 LWV786423:LXJ786423 LMZ786423:LNN786423 LDD786423:LDR786423 KTH786423:KTV786423 KJL786423:KJZ786423 JZP786423:KAD786423 JPT786423:JQH786423 JFX786423:JGL786423 IWB786423:IWP786423 IMF786423:IMT786423 ICJ786423:ICX786423 HSN786423:HTB786423 HIR786423:HJF786423 GYV786423:GZJ786423 GOZ786423:GPN786423 GFD786423:GFR786423 FVH786423:FVV786423 FLL786423:FLZ786423 FBP786423:FCD786423 ERT786423:ESH786423 EHX786423:EIL786423 DYB786423:DYP786423 DOF786423:DOT786423 DEJ786423:DEX786423 CUN786423:CVB786423 CKR786423:CLF786423 CAV786423:CBJ786423 BQZ786423:BRN786423 BHD786423:BHR786423 AXH786423:AXV786423 ANL786423:ANZ786423 ADP786423:AED786423 TT786423:UH786423 JX786423:KL786423 J786423:AP786423 WWJ720887:WWX720887 WMN720887:WNB720887 WCR720887:WDF720887 VSV720887:VTJ720887 VIZ720887:VJN720887 UZD720887:UZR720887 UPH720887:UPV720887 UFL720887:UFZ720887 TVP720887:TWD720887 TLT720887:TMH720887 TBX720887:TCL720887 SSB720887:SSP720887 SIF720887:SIT720887 RYJ720887:RYX720887 RON720887:RPB720887 RER720887:RFF720887 QUV720887:QVJ720887 QKZ720887:QLN720887 QBD720887:QBR720887 PRH720887:PRV720887 PHL720887:PHZ720887 OXP720887:OYD720887 ONT720887:OOH720887 ODX720887:OEL720887 NUB720887:NUP720887 NKF720887:NKT720887 NAJ720887:NAX720887 MQN720887:MRB720887 MGR720887:MHF720887 LWV720887:LXJ720887 LMZ720887:LNN720887 LDD720887:LDR720887 KTH720887:KTV720887 KJL720887:KJZ720887 JZP720887:KAD720887 JPT720887:JQH720887 JFX720887:JGL720887 IWB720887:IWP720887 IMF720887:IMT720887 ICJ720887:ICX720887 HSN720887:HTB720887 HIR720887:HJF720887 GYV720887:GZJ720887 GOZ720887:GPN720887 GFD720887:GFR720887 FVH720887:FVV720887 FLL720887:FLZ720887 FBP720887:FCD720887 ERT720887:ESH720887 EHX720887:EIL720887 DYB720887:DYP720887 DOF720887:DOT720887 DEJ720887:DEX720887 CUN720887:CVB720887 CKR720887:CLF720887 CAV720887:CBJ720887 BQZ720887:BRN720887 BHD720887:BHR720887 AXH720887:AXV720887 ANL720887:ANZ720887 ADP720887:AED720887 TT720887:UH720887 JX720887:KL720887 J720887:AP720887 WWJ655351:WWX655351 WMN655351:WNB655351 WCR655351:WDF655351 VSV655351:VTJ655351 VIZ655351:VJN655351 UZD655351:UZR655351 UPH655351:UPV655351 UFL655351:UFZ655351 TVP655351:TWD655351 TLT655351:TMH655351 TBX655351:TCL655351 SSB655351:SSP655351 SIF655351:SIT655351 RYJ655351:RYX655351 RON655351:RPB655351 RER655351:RFF655351 QUV655351:QVJ655351 QKZ655351:QLN655351 QBD655351:QBR655351 PRH655351:PRV655351 PHL655351:PHZ655351 OXP655351:OYD655351 ONT655351:OOH655351 ODX655351:OEL655351 NUB655351:NUP655351 NKF655351:NKT655351 NAJ655351:NAX655351 MQN655351:MRB655351 MGR655351:MHF655351 LWV655351:LXJ655351 LMZ655351:LNN655351 LDD655351:LDR655351 KTH655351:KTV655351 KJL655351:KJZ655351 JZP655351:KAD655351 JPT655351:JQH655351 JFX655351:JGL655351 IWB655351:IWP655351 IMF655351:IMT655351 ICJ655351:ICX655351 HSN655351:HTB655351 HIR655351:HJF655351 GYV655351:GZJ655351 GOZ655351:GPN655351 GFD655351:GFR655351 FVH655351:FVV655351 FLL655351:FLZ655351 FBP655351:FCD655351 ERT655351:ESH655351 EHX655351:EIL655351 DYB655351:DYP655351 DOF655351:DOT655351 DEJ655351:DEX655351 CUN655351:CVB655351 CKR655351:CLF655351 CAV655351:CBJ655351 BQZ655351:BRN655351 BHD655351:BHR655351 AXH655351:AXV655351 ANL655351:ANZ655351 ADP655351:AED655351 TT655351:UH655351 JX655351:KL655351 J655351:AP655351 WWJ589815:WWX589815 WMN589815:WNB589815 WCR589815:WDF589815 VSV589815:VTJ589815 VIZ589815:VJN589815 UZD589815:UZR589815 UPH589815:UPV589815 UFL589815:UFZ589815 TVP589815:TWD589815 TLT589815:TMH589815 TBX589815:TCL589815 SSB589815:SSP589815 SIF589815:SIT589815 RYJ589815:RYX589815 RON589815:RPB589815 RER589815:RFF589815 QUV589815:QVJ589815 QKZ589815:QLN589815 QBD589815:QBR589815 PRH589815:PRV589815 PHL589815:PHZ589815 OXP589815:OYD589815 ONT589815:OOH589815 ODX589815:OEL589815 NUB589815:NUP589815 NKF589815:NKT589815 NAJ589815:NAX589815 MQN589815:MRB589815 MGR589815:MHF589815 LWV589815:LXJ589815 LMZ589815:LNN589815 LDD589815:LDR589815 KTH589815:KTV589815 KJL589815:KJZ589815 JZP589815:KAD589815 JPT589815:JQH589815 JFX589815:JGL589815 IWB589815:IWP589815 IMF589815:IMT589815 ICJ589815:ICX589815 HSN589815:HTB589815 HIR589815:HJF589815 GYV589815:GZJ589815 GOZ589815:GPN589815 GFD589815:GFR589815 FVH589815:FVV589815 FLL589815:FLZ589815 FBP589815:FCD589815 ERT589815:ESH589815 EHX589815:EIL589815 DYB589815:DYP589815 DOF589815:DOT589815 DEJ589815:DEX589815 CUN589815:CVB589815 CKR589815:CLF589815 CAV589815:CBJ589815 BQZ589815:BRN589815 BHD589815:BHR589815 AXH589815:AXV589815 ANL589815:ANZ589815 ADP589815:AED589815 TT589815:UH589815 JX589815:KL589815 J589815:AP589815 WWJ524279:WWX524279 WMN524279:WNB524279 WCR524279:WDF524279 VSV524279:VTJ524279 VIZ524279:VJN524279 UZD524279:UZR524279 UPH524279:UPV524279 UFL524279:UFZ524279 TVP524279:TWD524279 TLT524279:TMH524279 TBX524279:TCL524279 SSB524279:SSP524279 SIF524279:SIT524279 RYJ524279:RYX524279 RON524279:RPB524279 RER524279:RFF524279 QUV524279:QVJ524279 QKZ524279:QLN524279 QBD524279:QBR524279 PRH524279:PRV524279 PHL524279:PHZ524279 OXP524279:OYD524279 ONT524279:OOH524279 ODX524279:OEL524279 NUB524279:NUP524279 NKF524279:NKT524279 NAJ524279:NAX524279 MQN524279:MRB524279 MGR524279:MHF524279 LWV524279:LXJ524279 LMZ524279:LNN524279 LDD524279:LDR524279 KTH524279:KTV524279 KJL524279:KJZ524279 JZP524279:KAD524279 JPT524279:JQH524279 JFX524279:JGL524279 IWB524279:IWP524279 IMF524279:IMT524279 ICJ524279:ICX524279 HSN524279:HTB524279 HIR524279:HJF524279 GYV524279:GZJ524279 GOZ524279:GPN524279 GFD524279:GFR524279 FVH524279:FVV524279 FLL524279:FLZ524279 FBP524279:FCD524279 ERT524279:ESH524279 EHX524279:EIL524279 DYB524279:DYP524279 DOF524279:DOT524279 DEJ524279:DEX524279 CUN524279:CVB524279 CKR524279:CLF524279 CAV524279:CBJ524279 BQZ524279:BRN524279 BHD524279:BHR524279 AXH524279:AXV524279 ANL524279:ANZ524279 ADP524279:AED524279 TT524279:UH524279 JX524279:KL524279 J524279:AP524279 WWJ458743:WWX458743 WMN458743:WNB458743 WCR458743:WDF458743 VSV458743:VTJ458743 VIZ458743:VJN458743 UZD458743:UZR458743 UPH458743:UPV458743 UFL458743:UFZ458743 TVP458743:TWD458743 TLT458743:TMH458743 TBX458743:TCL458743 SSB458743:SSP458743 SIF458743:SIT458743 RYJ458743:RYX458743 RON458743:RPB458743 RER458743:RFF458743 QUV458743:QVJ458743 QKZ458743:QLN458743 QBD458743:QBR458743 PRH458743:PRV458743 PHL458743:PHZ458743 OXP458743:OYD458743 ONT458743:OOH458743 ODX458743:OEL458743 NUB458743:NUP458743 NKF458743:NKT458743 NAJ458743:NAX458743 MQN458743:MRB458743 MGR458743:MHF458743 LWV458743:LXJ458743 LMZ458743:LNN458743 LDD458743:LDR458743 KTH458743:KTV458743 KJL458743:KJZ458743 JZP458743:KAD458743 JPT458743:JQH458743 JFX458743:JGL458743 IWB458743:IWP458743 IMF458743:IMT458743 ICJ458743:ICX458743 HSN458743:HTB458743 HIR458743:HJF458743 GYV458743:GZJ458743 GOZ458743:GPN458743 GFD458743:GFR458743 FVH458743:FVV458743 FLL458743:FLZ458743 FBP458743:FCD458743 ERT458743:ESH458743 EHX458743:EIL458743 DYB458743:DYP458743 DOF458743:DOT458743 DEJ458743:DEX458743 CUN458743:CVB458743 CKR458743:CLF458743 CAV458743:CBJ458743 BQZ458743:BRN458743 BHD458743:BHR458743 AXH458743:AXV458743 ANL458743:ANZ458743 ADP458743:AED458743 TT458743:UH458743 JX458743:KL458743 J458743:AP458743 WWJ393207:WWX393207 WMN393207:WNB393207 WCR393207:WDF393207 VSV393207:VTJ393207 VIZ393207:VJN393207 UZD393207:UZR393207 UPH393207:UPV393207 UFL393207:UFZ393207 TVP393207:TWD393207 TLT393207:TMH393207 TBX393207:TCL393207 SSB393207:SSP393207 SIF393207:SIT393207 RYJ393207:RYX393207 RON393207:RPB393207 RER393207:RFF393207 QUV393207:QVJ393207 QKZ393207:QLN393207 QBD393207:QBR393207 PRH393207:PRV393207 PHL393207:PHZ393207 OXP393207:OYD393207 ONT393207:OOH393207 ODX393207:OEL393207 NUB393207:NUP393207 NKF393207:NKT393207 NAJ393207:NAX393207 MQN393207:MRB393207 MGR393207:MHF393207 LWV393207:LXJ393207 LMZ393207:LNN393207 LDD393207:LDR393207 KTH393207:KTV393207 KJL393207:KJZ393207 JZP393207:KAD393207 JPT393207:JQH393207 JFX393207:JGL393207 IWB393207:IWP393207 IMF393207:IMT393207 ICJ393207:ICX393207 HSN393207:HTB393207 HIR393207:HJF393207 GYV393207:GZJ393207 GOZ393207:GPN393207 GFD393207:GFR393207 FVH393207:FVV393207 FLL393207:FLZ393207 FBP393207:FCD393207 ERT393207:ESH393207 EHX393207:EIL393207 DYB393207:DYP393207 DOF393207:DOT393207 DEJ393207:DEX393207 CUN393207:CVB393207 CKR393207:CLF393207 CAV393207:CBJ393207 BQZ393207:BRN393207 BHD393207:BHR393207 AXH393207:AXV393207 ANL393207:ANZ393207 ADP393207:AED393207 TT393207:UH393207 JX393207:KL393207 J393207:AP393207 WWJ327671:WWX327671 WMN327671:WNB327671 WCR327671:WDF327671 VSV327671:VTJ327671 VIZ327671:VJN327671 UZD327671:UZR327671 UPH327671:UPV327671 UFL327671:UFZ327671 TVP327671:TWD327671 TLT327671:TMH327671 TBX327671:TCL327671 SSB327671:SSP327671 SIF327671:SIT327671 RYJ327671:RYX327671 RON327671:RPB327671 RER327671:RFF327671 QUV327671:QVJ327671 QKZ327671:QLN327671 QBD327671:QBR327671 PRH327671:PRV327671 PHL327671:PHZ327671 OXP327671:OYD327671 ONT327671:OOH327671 ODX327671:OEL327671 NUB327671:NUP327671 NKF327671:NKT327671 NAJ327671:NAX327671 MQN327671:MRB327671 MGR327671:MHF327671 LWV327671:LXJ327671 LMZ327671:LNN327671 LDD327671:LDR327671 KTH327671:KTV327671 KJL327671:KJZ327671 JZP327671:KAD327671 JPT327671:JQH327671 JFX327671:JGL327671 IWB327671:IWP327671 IMF327671:IMT327671 ICJ327671:ICX327671 HSN327671:HTB327671 HIR327671:HJF327671 GYV327671:GZJ327671 GOZ327671:GPN327671 GFD327671:GFR327671 FVH327671:FVV327671 FLL327671:FLZ327671 FBP327671:FCD327671 ERT327671:ESH327671 EHX327671:EIL327671 DYB327671:DYP327671 DOF327671:DOT327671 DEJ327671:DEX327671 CUN327671:CVB327671 CKR327671:CLF327671 CAV327671:CBJ327671 BQZ327671:BRN327671 BHD327671:BHR327671 AXH327671:AXV327671 ANL327671:ANZ327671 ADP327671:AED327671 TT327671:UH327671 JX327671:KL327671 J327671:AP327671 WWJ262135:WWX262135 WMN262135:WNB262135 WCR262135:WDF262135 VSV262135:VTJ262135 VIZ262135:VJN262135 UZD262135:UZR262135 UPH262135:UPV262135 UFL262135:UFZ262135 TVP262135:TWD262135 TLT262135:TMH262135 TBX262135:TCL262135 SSB262135:SSP262135 SIF262135:SIT262135 RYJ262135:RYX262135 RON262135:RPB262135 RER262135:RFF262135 QUV262135:QVJ262135 QKZ262135:QLN262135 QBD262135:QBR262135 PRH262135:PRV262135 PHL262135:PHZ262135 OXP262135:OYD262135 ONT262135:OOH262135 ODX262135:OEL262135 NUB262135:NUP262135 NKF262135:NKT262135 NAJ262135:NAX262135 MQN262135:MRB262135 MGR262135:MHF262135 LWV262135:LXJ262135 LMZ262135:LNN262135 LDD262135:LDR262135 KTH262135:KTV262135 KJL262135:KJZ262135 JZP262135:KAD262135 JPT262135:JQH262135 JFX262135:JGL262135 IWB262135:IWP262135 IMF262135:IMT262135 ICJ262135:ICX262135 HSN262135:HTB262135 HIR262135:HJF262135 GYV262135:GZJ262135 GOZ262135:GPN262135 GFD262135:GFR262135 FVH262135:FVV262135 FLL262135:FLZ262135 FBP262135:FCD262135 ERT262135:ESH262135 EHX262135:EIL262135 DYB262135:DYP262135 DOF262135:DOT262135 DEJ262135:DEX262135 CUN262135:CVB262135 CKR262135:CLF262135 CAV262135:CBJ262135 BQZ262135:BRN262135 BHD262135:BHR262135 AXH262135:AXV262135 ANL262135:ANZ262135 ADP262135:AED262135 TT262135:UH262135 JX262135:KL262135 J262135:AP262135 WWJ196599:WWX196599 WMN196599:WNB196599 WCR196599:WDF196599 VSV196599:VTJ196599 VIZ196599:VJN196599 UZD196599:UZR196599 UPH196599:UPV196599 UFL196599:UFZ196599 TVP196599:TWD196599 TLT196599:TMH196599 TBX196599:TCL196599 SSB196599:SSP196599 SIF196599:SIT196599 RYJ196599:RYX196599 RON196599:RPB196599 RER196599:RFF196599 QUV196599:QVJ196599 QKZ196599:QLN196599 QBD196599:QBR196599 PRH196599:PRV196599 PHL196599:PHZ196599 OXP196599:OYD196599 ONT196599:OOH196599 ODX196599:OEL196599 NUB196599:NUP196599 NKF196599:NKT196599 NAJ196599:NAX196599 MQN196599:MRB196599 MGR196599:MHF196599 LWV196599:LXJ196599 LMZ196599:LNN196599 LDD196599:LDR196599 KTH196599:KTV196599 KJL196599:KJZ196599 JZP196599:KAD196599 JPT196599:JQH196599 JFX196599:JGL196599 IWB196599:IWP196599 IMF196599:IMT196599 ICJ196599:ICX196599 HSN196599:HTB196599 HIR196599:HJF196599 GYV196599:GZJ196599 GOZ196599:GPN196599 GFD196599:GFR196599 FVH196599:FVV196599 FLL196599:FLZ196599 FBP196599:FCD196599 ERT196599:ESH196599 EHX196599:EIL196599 DYB196599:DYP196599 DOF196599:DOT196599 DEJ196599:DEX196599 CUN196599:CVB196599 CKR196599:CLF196599 CAV196599:CBJ196599 BQZ196599:BRN196599 BHD196599:BHR196599 AXH196599:AXV196599 ANL196599:ANZ196599 ADP196599:AED196599 TT196599:UH196599 JX196599:KL196599 J196599:AP196599 WWJ131063:WWX131063 WMN131063:WNB131063 WCR131063:WDF131063 VSV131063:VTJ131063 VIZ131063:VJN131063 UZD131063:UZR131063 UPH131063:UPV131063 UFL131063:UFZ131063 TVP131063:TWD131063 TLT131063:TMH131063 TBX131063:TCL131063 SSB131063:SSP131063 SIF131063:SIT131063 RYJ131063:RYX131063 RON131063:RPB131063 RER131063:RFF131063 QUV131063:QVJ131063 QKZ131063:QLN131063 QBD131063:QBR131063 PRH131063:PRV131063 PHL131063:PHZ131063 OXP131063:OYD131063 ONT131063:OOH131063 ODX131063:OEL131063 NUB131063:NUP131063 NKF131063:NKT131063 NAJ131063:NAX131063 MQN131063:MRB131063 MGR131063:MHF131063 LWV131063:LXJ131063 LMZ131063:LNN131063 LDD131063:LDR131063 KTH131063:KTV131063 KJL131063:KJZ131063 JZP131063:KAD131063 JPT131063:JQH131063 JFX131063:JGL131063 IWB131063:IWP131063 IMF131063:IMT131063 ICJ131063:ICX131063 HSN131063:HTB131063 HIR131063:HJF131063 GYV131063:GZJ131063 GOZ131063:GPN131063 GFD131063:GFR131063 FVH131063:FVV131063 FLL131063:FLZ131063 FBP131063:FCD131063 ERT131063:ESH131063 EHX131063:EIL131063 DYB131063:DYP131063 DOF131063:DOT131063 DEJ131063:DEX131063 CUN131063:CVB131063 CKR131063:CLF131063 CAV131063:CBJ131063 BQZ131063:BRN131063 BHD131063:BHR131063 AXH131063:AXV131063 ANL131063:ANZ131063 ADP131063:AED131063 TT131063:UH131063 JX131063:KL131063 J131063:AP131063 WWJ65527:WWX65527 WMN65527:WNB65527 WCR65527:WDF65527 VSV65527:VTJ65527 VIZ65527:VJN65527 UZD65527:UZR65527 UPH65527:UPV65527 UFL65527:UFZ65527 TVP65527:TWD65527 TLT65527:TMH65527 TBX65527:TCL65527 SSB65527:SSP65527 SIF65527:SIT65527 RYJ65527:RYX65527 RON65527:RPB65527 RER65527:RFF65527 QUV65527:QVJ65527 QKZ65527:QLN65527 QBD65527:QBR65527 PRH65527:PRV65527 PHL65527:PHZ65527 OXP65527:OYD65527 ONT65527:OOH65527 ODX65527:OEL65527 NUB65527:NUP65527 NKF65527:NKT65527 NAJ65527:NAX65527 MQN65527:MRB65527 MGR65527:MHF65527 LWV65527:LXJ65527 LMZ65527:LNN65527 LDD65527:LDR65527 KTH65527:KTV65527 KJL65527:KJZ65527 JZP65527:KAD65527 JPT65527:JQH65527 JFX65527:JGL65527 IWB65527:IWP65527 IMF65527:IMT65527 ICJ65527:ICX65527 HSN65527:HTB65527 HIR65527:HJF65527 GYV65527:GZJ65527 GOZ65527:GPN65527 GFD65527:GFR65527 FVH65527:FVV65527 FLL65527:FLZ65527 FBP65527:FCD65527 ERT65527:ESH65527 EHX65527:EIL65527 DYB65527:DYP65527 DOF65527:DOT65527 DEJ65527:DEX65527 CUN65527:CVB65527 CKR65527:CLF65527 CAV65527:CBJ65527 BQZ65527:BRN65527 BHD65527:BHR65527 AXH65527:AXV65527 ANL65527:ANZ65527 ADP65527:AED65527 TT65527:UH65527 JX65527:KL65527 J65527:AP65527 WWJ983025:WWX983025 WMN983025:WNB983025 WCR983025:WDF983025 VSV983025:VTJ983025 VIZ983025:VJN983025 UZD983025:UZR983025 UPH983025:UPV983025 UFL983025:UFZ983025 TVP983025:TWD983025 TLT983025:TMH983025 TBX983025:TCL983025 SSB983025:SSP983025 SIF983025:SIT983025 RYJ983025:RYX983025 RON983025:RPB983025 RER983025:RFF983025 QUV983025:QVJ983025 QKZ983025:QLN983025 QBD983025:QBR983025 PRH983025:PRV983025 PHL983025:PHZ983025 OXP983025:OYD983025 ONT983025:OOH983025 ODX983025:OEL983025 NUB983025:NUP983025 NKF983025:NKT983025 NAJ983025:NAX983025 MQN983025:MRB983025 MGR983025:MHF983025 LWV983025:LXJ983025 LMZ983025:LNN983025 LDD983025:LDR983025 KTH983025:KTV983025 KJL983025:KJZ983025 JZP983025:KAD983025 JPT983025:JQH983025 JFX983025:JGL983025 IWB983025:IWP983025 IMF983025:IMT983025 ICJ983025:ICX983025 HSN983025:HTB983025 HIR983025:HJF983025 GYV983025:GZJ983025 GOZ983025:GPN983025 GFD983025:GFR983025 FVH983025:FVV983025 FLL983025:FLZ983025 FBP983025:FCD983025 ERT983025:ESH983025 EHX983025:EIL983025 DYB983025:DYP983025 DOF983025:DOT983025 DEJ983025:DEX983025 CUN983025:CVB983025 CKR983025:CLF983025 CAV983025:CBJ983025 BQZ983025:BRN983025 BHD983025:BHR983025 AXH983025:AXV983025 ANL983025:ANZ983025 ADP983025:AED983025 TT983025:UH983025 JX983025:KL983025 J983025:AP983025 WWJ917489:WWX917489 WMN917489:WNB917489 WCR917489:WDF917489 VSV917489:VTJ917489 VIZ917489:VJN917489 UZD917489:UZR917489 UPH917489:UPV917489 UFL917489:UFZ917489 TVP917489:TWD917489 TLT917489:TMH917489 TBX917489:TCL917489 SSB917489:SSP917489 SIF917489:SIT917489 RYJ917489:RYX917489 RON917489:RPB917489 RER917489:RFF917489 QUV917489:QVJ917489 QKZ917489:QLN917489 QBD917489:QBR917489 PRH917489:PRV917489 PHL917489:PHZ917489 OXP917489:OYD917489 ONT917489:OOH917489 ODX917489:OEL917489 NUB917489:NUP917489 NKF917489:NKT917489 NAJ917489:NAX917489 MQN917489:MRB917489 MGR917489:MHF917489 LWV917489:LXJ917489 LMZ917489:LNN917489 LDD917489:LDR917489 KTH917489:KTV917489 KJL917489:KJZ917489 JZP917489:KAD917489 JPT917489:JQH917489 JFX917489:JGL917489 IWB917489:IWP917489 IMF917489:IMT917489 ICJ917489:ICX917489 HSN917489:HTB917489 HIR917489:HJF917489 GYV917489:GZJ917489 GOZ917489:GPN917489 GFD917489:GFR917489 FVH917489:FVV917489 FLL917489:FLZ917489 FBP917489:FCD917489 ERT917489:ESH917489 EHX917489:EIL917489 DYB917489:DYP917489 DOF917489:DOT917489 DEJ917489:DEX917489 CUN917489:CVB917489 CKR917489:CLF917489 CAV917489:CBJ917489 BQZ917489:BRN917489 BHD917489:BHR917489 AXH917489:AXV917489 ANL917489:ANZ917489 ADP917489:AED917489 TT917489:UH917489 JX917489:KL917489 J917489:AP917489 WWJ851953:WWX851953 WMN851953:WNB851953 WCR851953:WDF851953 VSV851953:VTJ851953 VIZ851953:VJN851953 UZD851953:UZR851953 UPH851953:UPV851953 UFL851953:UFZ851953 TVP851953:TWD851953 TLT851953:TMH851953 TBX851953:TCL851953 SSB851953:SSP851953 SIF851953:SIT851953 RYJ851953:RYX851953 RON851953:RPB851953 RER851953:RFF851953 QUV851953:QVJ851953 QKZ851953:QLN851953 QBD851953:QBR851953 PRH851953:PRV851953 PHL851953:PHZ851953 OXP851953:OYD851953 ONT851953:OOH851953 ODX851953:OEL851953 NUB851953:NUP851953 NKF851953:NKT851953 NAJ851953:NAX851953 MQN851953:MRB851953 MGR851953:MHF851953 LWV851953:LXJ851953 LMZ851953:LNN851953 LDD851953:LDR851953 KTH851953:KTV851953 KJL851953:KJZ851953 JZP851953:KAD851953 JPT851953:JQH851953 JFX851953:JGL851953 IWB851953:IWP851953 IMF851953:IMT851953 ICJ851953:ICX851953 HSN851953:HTB851953 HIR851953:HJF851953 GYV851953:GZJ851953 GOZ851953:GPN851953 GFD851953:GFR851953 FVH851953:FVV851953 FLL851953:FLZ851953 FBP851953:FCD851953 ERT851953:ESH851953 EHX851953:EIL851953 DYB851953:DYP851953 DOF851953:DOT851953 DEJ851953:DEX851953 CUN851953:CVB851953 CKR851953:CLF851953 CAV851953:CBJ851953 BQZ851953:BRN851953 BHD851953:BHR851953 AXH851953:AXV851953 ANL851953:ANZ851953 ADP851953:AED851953 TT851953:UH851953 JX851953:KL851953 J851953:AP851953 WWJ786417:WWX786417 WMN786417:WNB786417 WCR786417:WDF786417 VSV786417:VTJ786417 VIZ786417:VJN786417 UZD786417:UZR786417 UPH786417:UPV786417 UFL786417:UFZ786417 TVP786417:TWD786417 TLT786417:TMH786417 TBX786417:TCL786417 SSB786417:SSP786417 SIF786417:SIT786417 RYJ786417:RYX786417 RON786417:RPB786417 RER786417:RFF786417 QUV786417:QVJ786417 QKZ786417:QLN786417 QBD786417:QBR786417 PRH786417:PRV786417 PHL786417:PHZ786417 OXP786417:OYD786417 ONT786417:OOH786417 ODX786417:OEL786417 NUB786417:NUP786417 NKF786417:NKT786417 NAJ786417:NAX786417 MQN786417:MRB786417 MGR786417:MHF786417 LWV786417:LXJ786417 LMZ786417:LNN786417 LDD786417:LDR786417 KTH786417:KTV786417 KJL786417:KJZ786417 JZP786417:KAD786417 JPT786417:JQH786417 JFX786417:JGL786417 IWB786417:IWP786417 IMF786417:IMT786417 ICJ786417:ICX786417 HSN786417:HTB786417 HIR786417:HJF786417 GYV786417:GZJ786417 GOZ786417:GPN786417 GFD786417:GFR786417 FVH786417:FVV786417 FLL786417:FLZ786417 FBP786417:FCD786417 ERT786417:ESH786417 EHX786417:EIL786417 DYB786417:DYP786417 DOF786417:DOT786417 DEJ786417:DEX786417 CUN786417:CVB786417 CKR786417:CLF786417 CAV786417:CBJ786417 BQZ786417:BRN786417 BHD786417:BHR786417 AXH786417:AXV786417 ANL786417:ANZ786417 ADP786417:AED786417 TT786417:UH786417 JX786417:KL786417 J786417:AP786417 WWJ720881:WWX720881 WMN720881:WNB720881 WCR720881:WDF720881 VSV720881:VTJ720881 VIZ720881:VJN720881 UZD720881:UZR720881 UPH720881:UPV720881 UFL720881:UFZ720881 TVP720881:TWD720881 TLT720881:TMH720881 TBX720881:TCL720881 SSB720881:SSP720881 SIF720881:SIT720881 RYJ720881:RYX720881 RON720881:RPB720881 RER720881:RFF720881 QUV720881:QVJ720881 QKZ720881:QLN720881 QBD720881:QBR720881 PRH720881:PRV720881 PHL720881:PHZ720881 OXP720881:OYD720881 ONT720881:OOH720881 ODX720881:OEL720881 NUB720881:NUP720881 NKF720881:NKT720881 NAJ720881:NAX720881 MQN720881:MRB720881 MGR720881:MHF720881 LWV720881:LXJ720881 LMZ720881:LNN720881 LDD720881:LDR720881 KTH720881:KTV720881 KJL720881:KJZ720881 JZP720881:KAD720881 JPT720881:JQH720881 JFX720881:JGL720881 IWB720881:IWP720881 IMF720881:IMT720881 ICJ720881:ICX720881 HSN720881:HTB720881 HIR720881:HJF720881 GYV720881:GZJ720881 GOZ720881:GPN720881 GFD720881:GFR720881 FVH720881:FVV720881 FLL720881:FLZ720881 FBP720881:FCD720881 ERT720881:ESH720881 EHX720881:EIL720881 DYB720881:DYP720881 DOF720881:DOT720881 DEJ720881:DEX720881 CUN720881:CVB720881 CKR720881:CLF720881 CAV720881:CBJ720881 BQZ720881:BRN720881 BHD720881:BHR720881 AXH720881:AXV720881 ANL720881:ANZ720881 ADP720881:AED720881 TT720881:UH720881 JX720881:KL720881 J720881:AP720881 WWJ655345:WWX655345 WMN655345:WNB655345 WCR655345:WDF655345 VSV655345:VTJ655345 VIZ655345:VJN655345 UZD655345:UZR655345 UPH655345:UPV655345 UFL655345:UFZ655345 TVP655345:TWD655345 TLT655345:TMH655345 TBX655345:TCL655345 SSB655345:SSP655345 SIF655345:SIT655345 RYJ655345:RYX655345 RON655345:RPB655345 RER655345:RFF655345 QUV655345:QVJ655345 QKZ655345:QLN655345 QBD655345:QBR655345 PRH655345:PRV655345 PHL655345:PHZ655345 OXP655345:OYD655345 ONT655345:OOH655345 ODX655345:OEL655345 NUB655345:NUP655345 NKF655345:NKT655345 NAJ655345:NAX655345 MQN655345:MRB655345 MGR655345:MHF655345 LWV655345:LXJ655345 LMZ655345:LNN655345 LDD655345:LDR655345 KTH655345:KTV655345 KJL655345:KJZ655345 JZP655345:KAD655345 JPT655345:JQH655345 JFX655345:JGL655345 IWB655345:IWP655345 IMF655345:IMT655345 ICJ655345:ICX655345 HSN655345:HTB655345 HIR655345:HJF655345 GYV655345:GZJ655345 GOZ655345:GPN655345 GFD655345:GFR655345 FVH655345:FVV655345 FLL655345:FLZ655345 FBP655345:FCD655345 ERT655345:ESH655345 EHX655345:EIL655345 DYB655345:DYP655345 DOF655345:DOT655345 DEJ655345:DEX655345 CUN655345:CVB655345 CKR655345:CLF655345 CAV655345:CBJ655345 BQZ655345:BRN655345 BHD655345:BHR655345 AXH655345:AXV655345 ANL655345:ANZ655345 ADP655345:AED655345 TT655345:UH655345 JX655345:KL655345 J655345:AP655345 WWJ589809:WWX589809 WMN589809:WNB589809 WCR589809:WDF589809 VSV589809:VTJ589809 VIZ589809:VJN589809 UZD589809:UZR589809 UPH589809:UPV589809 UFL589809:UFZ589809 TVP589809:TWD589809 TLT589809:TMH589809 TBX589809:TCL589809 SSB589809:SSP589809 SIF589809:SIT589809 RYJ589809:RYX589809 RON589809:RPB589809 RER589809:RFF589809 QUV589809:QVJ589809 QKZ589809:QLN589809 QBD589809:QBR589809 PRH589809:PRV589809 PHL589809:PHZ589809 OXP589809:OYD589809 ONT589809:OOH589809 ODX589809:OEL589809 NUB589809:NUP589809 NKF589809:NKT589809 NAJ589809:NAX589809 MQN589809:MRB589809 MGR589809:MHF589809 LWV589809:LXJ589809 LMZ589809:LNN589809 LDD589809:LDR589809 KTH589809:KTV589809 KJL589809:KJZ589809 JZP589809:KAD589809 JPT589809:JQH589809 JFX589809:JGL589809 IWB589809:IWP589809 IMF589809:IMT589809 ICJ589809:ICX589809 HSN589809:HTB589809 HIR589809:HJF589809 GYV589809:GZJ589809 GOZ589809:GPN589809 GFD589809:GFR589809 FVH589809:FVV589809 FLL589809:FLZ589809 FBP589809:FCD589809 ERT589809:ESH589809 EHX589809:EIL589809 DYB589809:DYP589809 DOF589809:DOT589809 DEJ589809:DEX589809 CUN589809:CVB589809 CKR589809:CLF589809 CAV589809:CBJ589809 BQZ589809:BRN589809 BHD589809:BHR589809 AXH589809:AXV589809 ANL589809:ANZ589809 ADP589809:AED589809 TT589809:UH589809 JX589809:KL589809 J589809:AP589809 WWJ524273:WWX524273 WMN524273:WNB524273 WCR524273:WDF524273 VSV524273:VTJ524273 VIZ524273:VJN524273 UZD524273:UZR524273 UPH524273:UPV524273 UFL524273:UFZ524273 TVP524273:TWD524273 TLT524273:TMH524273 TBX524273:TCL524273 SSB524273:SSP524273 SIF524273:SIT524273 RYJ524273:RYX524273 RON524273:RPB524273 RER524273:RFF524273 QUV524273:QVJ524273 QKZ524273:QLN524273 QBD524273:QBR524273 PRH524273:PRV524273 PHL524273:PHZ524273 OXP524273:OYD524273 ONT524273:OOH524273 ODX524273:OEL524273 NUB524273:NUP524273 NKF524273:NKT524273 NAJ524273:NAX524273 MQN524273:MRB524273 MGR524273:MHF524273 LWV524273:LXJ524273 LMZ524273:LNN524273 LDD524273:LDR524273 KTH524273:KTV524273 KJL524273:KJZ524273 JZP524273:KAD524273 JPT524273:JQH524273 JFX524273:JGL524273 IWB524273:IWP524273 IMF524273:IMT524273 ICJ524273:ICX524273 HSN524273:HTB524273 HIR524273:HJF524273 GYV524273:GZJ524273 GOZ524273:GPN524273 GFD524273:GFR524273 FVH524273:FVV524273 FLL524273:FLZ524273 FBP524273:FCD524273 ERT524273:ESH524273 EHX524273:EIL524273 DYB524273:DYP524273 DOF524273:DOT524273 DEJ524273:DEX524273 CUN524273:CVB524273 CKR524273:CLF524273 CAV524273:CBJ524273 BQZ524273:BRN524273 BHD524273:BHR524273 AXH524273:AXV524273 ANL524273:ANZ524273 ADP524273:AED524273 TT524273:UH524273 JX524273:KL524273 J524273:AP524273 WWJ458737:WWX458737 WMN458737:WNB458737 WCR458737:WDF458737 VSV458737:VTJ458737 VIZ458737:VJN458737 UZD458737:UZR458737 UPH458737:UPV458737 UFL458737:UFZ458737 TVP458737:TWD458737 TLT458737:TMH458737 TBX458737:TCL458737 SSB458737:SSP458737 SIF458737:SIT458737 RYJ458737:RYX458737 RON458737:RPB458737 RER458737:RFF458737 QUV458737:QVJ458737 QKZ458737:QLN458737 QBD458737:QBR458737 PRH458737:PRV458737 PHL458737:PHZ458737 OXP458737:OYD458737 ONT458737:OOH458737 ODX458737:OEL458737 NUB458737:NUP458737 NKF458737:NKT458737 NAJ458737:NAX458737 MQN458737:MRB458737 MGR458737:MHF458737 LWV458737:LXJ458737 LMZ458737:LNN458737 LDD458737:LDR458737 KTH458737:KTV458737 KJL458737:KJZ458737 JZP458737:KAD458737 JPT458737:JQH458737 JFX458737:JGL458737 IWB458737:IWP458737 IMF458737:IMT458737 ICJ458737:ICX458737 HSN458737:HTB458737 HIR458737:HJF458737 GYV458737:GZJ458737 GOZ458737:GPN458737 GFD458737:GFR458737 FVH458737:FVV458737 FLL458737:FLZ458737 FBP458737:FCD458737 ERT458737:ESH458737 EHX458737:EIL458737 DYB458737:DYP458737 DOF458737:DOT458737 DEJ458737:DEX458737 CUN458737:CVB458737 CKR458737:CLF458737 CAV458737:CBJ458737 BQZ458737:BRN458737 BHD458737:BHR458737 AXH458737:AXV458737 ANL458737:ANZ458737 ADP458737:AED458737 TT458737:UH458737 JX458737:KL458737 J458737:AP458737 WWJ393201:WWX393201 WMN393201:WNB393201 WCR393201:WDF393201 VSV393201:VTJ393201 VIZ393201:VJN393201 UZD393201:UZR393201 UPH393201:UPV393201 UFL393201:UFZ393201 TVP393201:TWD393201 TLT393201:TMH393201 TBX393201:TCL393201 SSB393201:SSP393201 SIF393201:SIT393201 RYJ393201:RYX393201 RON393201:RPB393201 RER393201:RFF393201 QUV393201:QVJ393201 QKZ393201:QLN393201 QBD393201:QBR393201 PRH393201:PRV393201 PHL393201:PHZ393201 OXP393201:OYD393201 ONT393201:OOH393201 ODX393201:OEL393201 NUB393201:NUP393201 NKF393201:NKT393201 NAJ393201:NAX393201 MQN393201:MRB393201 MGR393201:MHF393201 LWV393201:LXJ393201 LMZ393201:LNN393201 LDD393201:LDR393201 KTH393201:KTV393201 KJL393201:KJZ393201 JZP393201:KAD393201 JPT393201:JQH393201 JFX393201:JGL393201 IWB393201:IWP393201 IMF393201:IMT393201 ICJ393201:ICX393201 HSN393201:HTB393201 HIR393201:HJF393201 GYV393201:GZJ393201 GOZ393201:GPN393201 GFD393201:GFR393201 FVH393201:FVV393201 FLL393201:FLZ393201 FBP393201:FCD393201 ERT393201:ESH393201 EHX393201:EIL393201 DYB393201:DYP393201 DOF393201:DOT393201 DEJ393201:DEX393201 CUN393201:CVB393201 CKR393201:CLF393201 CAV393201:CBJ393201 BQZ393201:BRN393201 BHD393201:BHR393201 AXH393201:AXV393201 ANL393201:ANZ393201 ADP393201:AED393201 TT393201:UH393201 JX393201:KL393201 J393201:AP393201 WWJ327665:WWX327665 WMN327665:WNB327665 WCR327665:WDF327665 VSV327665:VTJ327665 VIZ327665:VJN327665 UZD327665:UZR327665 UPH327665:UPV327665 UFL327665:UFZ327665 TVP327665:TWD327665 TLT327665:TMH327665 TBX327665:TCL327665 SSB327665:SSP327665 SIF327665:SIT327665 RYJ327665:RYX327665 RON327665:RPB327665 RER327665:RFF327665 QUV327665:QVJ327665 QKZ327665:QLN327665 QBD327665:QBR327665 PRH327665:PRV327665 PHL327665:PHZ327665 OXP327665:OYD327665 ONT327665:OOH327665 ODX327665:OEL327665 NUB327665:NUP327665 NKF327665:NKT327665 NAJ327665:NAX327665 MQN327665:MRB327665 MGR327665:MHF327665 LWV327665:LXJ327665 LMZ327665:LNN327665 LDD327665:LDR327665 KTH327665:KTV327665 KJL327665:KJZ327665 JZP327665:KAD327665 JPT327665:JQH327665 JFX327665:JGL327665 IWB327665:IWP327665 IMF327665:IMT327665 ICJ327665:ICX327665 HSN327665:HTB327665 HIR327665:HJF327665 GYV327665:GZJ327665 GOZ327665:GPN327665 GFD327665:GFR327665 FVH327665:FVV327665 FLL327665:FLZ327665 FBP327665:FCD327665 ERT327665:ESH327665 EHX327665:EIL327665 DYB327665:DYP327665 DOF327665:DOT327665 DEJ327665:DEX327665 CUN327665:CVB327665 CKR327665:CLF327665 CAV327665:CBJ327665 BQZ327665:BRN327665 BHD327665:BHR327665 AXH327665:AXV327665 ANL327665:ANZ327665 ADP327665:AED327665 TT327665:UH327665 JX327665:KL327665 J327665:AP327665 WWJ262129:WWX262129 WMN262129:WNB262129 WCR262129:WDF262129 VSV262129:VTJ262129 VIZ262129:VJN262129 UZD262129:UZR262129 UPH262129:UPV262129 UFL262129:UFZ262129 TVP262129:TWD262129 TLT262129:TMH262129 TBX262129:TCL262129 SSB262129:SSP262129 SIF262129:SIT262129 RYJ262129:RYX262129 RON262129:RPB262129 RER262129:RFF262129 QUV262129:QVJ262129 QKZ262129:QLN262129 QBD262129:QBR262129 PRH262129:PRV262129 PHL262129:PHZ262129 OXP262129:OYD262129 ONT262129:OOH262129 ODX262129:OEL262129 NUB262129:NUP262129 NKF262129:NKT262129 NAJ262129:NAX262129 MQN262129:MRB262129 MGR262129:MHF262129 LWV262129:LXJ262129 LMZ262129:LNN262129 LDD262129:LDR262129 KTH262129:KTV262129 KJL262129:KJZ262129 JZP262129:KAD262129 JPT262129:JQH262129 JFX262129:JGL262129 IWB262129:IWP262129 IMF262129:IMT262129 ICJ262129:ICX262129 HSN262129:HTB262129 HIR262129:HJF262129 GYV262129:GZJ262129 GOZ262129:GPN262129 GFD262129:GFR262129 FVH262129:FVV262129 FLL262129:FLZ262129 FBP262129:FCD262129 ERT262129:ESH262129 EHX262129:EIL262129 DYB262129:DYP262129 DOF262129:DOT262129 DEJ262129:DEX262129 CUN262129:CVB262129 CKR262129:CLF262129 CAV262129:CBJ262129 BQZ262129:BRN262129 BHD262129:BHR262129 AXH262129:AXV262129 ANL262129:ANZ262129 ADP262129:AED262129 TT262129:UH262129 JX262129:KL262129 J262129:AP262129 WWJ196593:WWX196593 WMN196593:WNB196593 WCR196593:WDF196593 VSV196593:VTJ196593 VIZ196593:VJN196593 UZD196593:UZR196593 UPH196593:UPV196593 UFL196593:UFZ196593 TVP196593:TWD196593 TLT196593:TMH196593 TBX196593:TCL196593 SSB196593:SSP196593 SIF196593:SIT196593 RYJ196593:RYX196593 RON196593:RPB196593 RER196593:RFF196593 QUV196593:QVJ196593 QKZ196593:QLN196593 QBD196593:QBR196593 PRH196593:PRV196593 PHL196593:PHZ196593 OXP196593:OYD196593 ONT196593:OOH196593 ODX196593:OEL196593 NUB196593:NUP196593 NKF196593:NKT196593 NAJ196593:NAX196593 MQN196593:MRB196593 MGR196593:MHF196593 LWV196593:LXJ196593 LMZ196593:LNN196593 LDD196593:LDR196593 KTH196593:KTV196593 KJL196593:KJZ196593 JZP196593:KAD196593 JPT196593:JQH196593 JFX196593:JGL196593 IWB196593:IWP196593 IMF196593:IMT196593 ICJ196593:ICX196593 HSN196593:HTB196593 HIR196593:HJF196593 GYV196593:GZJ196593 GOZ196593:GPN196593 GFD196593:GFR196593 FVH196593:FVV196593 FLL196593:FLZ196593 FBP196593:FCD196593 ERT196593:ESH196593 EHX196593:EIL196593 DYB196593:DYP196593 DOF196593:DOT196593 DEJ196593:DEX196593 CUN196593:CVB196593 CKR196593:CLF196593 CAV196593:CBJ196593 BQZ196593:BRN196593 BHD196593:BHR196593 AXH196593:AXV196593 ANL196593:ANZ196593 ADP196593:AED196593 TT196593:UH196593 JX196593:KL196593 J196593:AP196593 WWJ131057:WWX131057 WMN131057:WNB131057 WCR131057:WDF131057 VSV131057:VTJ131057 VIZ131057:VJN131057 UZD131057:UZR131057 UPH131057:UPV131057 UFL131057:UFZ131057 TVP131057:TWD131057 TLT131057:TMH131057 TBX131057:TCL131057 SSB131057:SSP131057 SIF131057:SIT131057 RYJ131057:RYX131057 RON131057:RPB131057 RER131057:RFF131057 QUV131057:QVJ131057 QKZ131057:QLN131057 QBD131057:QBR131057 PRH131057:PRV131057 PHL131057:PHZ131057 OXP131057:OYD131057 ONT131057:OOH131057 ODX131057:OEL131057 NUB131057:NUP131057 NKF131057:NKT131057 NAJ131057:NAX131057 MQN131057:MRB131057 MGR131057:MHF131057 LWV131057:LXJ131057 LMZ131057:LNN131057 LDD131057:LDR131057 KTH131057:KTV131057 KJL131057:KJZ131057 JZP131057:KAD131057 JPT131057:JQH131057 JFX131057:JGL131057 IWB131057:IWP131057 IMF131057:IMT131057 ICJ131057:ICX131057 HSN131057:HTB131057 HIR131057:HJF131057 GYV131057:GZJ131057 GOZ131057:GPN131057 GFD131057:GFR131057 FVH131057:FVV131057 FLL131057:FLZ131057 FBP131057:FCD131057 ERT131057:ESH131057 EHX131057:EIL131057 DYB131057:DYP131057 DOF131057:DOT131057 DEJ131057:DEX131057 CUN131057:CVB131057 CKR131057:CLF131057 CAV131057:CBJ131057 BQZ131057:BRN131057 BHD131057:BHR131057 AXH131057:AXV131057 ANL131057:ANZ131057 ADP131057:AED131057 TT131057:UH131057 JX131057:KL131057 J131057:AP131057 WWJ65521:WWX65521 WMN65521:WNB65521 WCR65521:WDF65521 VSV65521:VTJ65521 VIZ65521:VJN65521 UZD65521:UZR65521 UPH65521:UPV65521 UFL65521:UFZ65521 TVP65521:TWD65521 TLT65521:TMH65521 TBX65521:TCL65521 SSB65521:SSP65521 SIF65521:SIT65521 RYJ65521:RYX65521 RON65521:RPB65521 RER65521:RFF65521 QUV65521:QVJ65521 QKZ65521:QLN65521 QBD65521:QBR65521 PRH65521:PRV65521 PHL65521:PHZ65521 OXP65521:OYD65521 ONT65521:OOH65521 ODX65521:OEL65521 NUB65521:NUP65521 NKF65521:NKT65521 NAJ65521:NAX65521 MQN65521:MRB65521 MGR65521:MHF65521 LWV65521:LXJ65521 LMZ65521:LNN65521 LDD65521:LDR65521 KTH65521:KTV65521 KJL65521:KJZ65521 JZP65521:KAD65521 JPT65521:JQH65521 JFX65521:JGL65521 IWB65521:IWP65521 IMF65521:IMT65521 ICJ65521:ICX65521 HSN65521:HTB65521 HIR65521:HJF65521 GYV65521:GZJ65521 GOZ65521:GPN65521 GFD65521:GFR65521 FVH65521:FVV65521 FLL65521:FLZ65521 FBP65521:FCD65521 ERT65521:ESH65521 EHX65521:EIL65521 DYB65521:DYP65521 DOF65521:DOT65521 DEJ65521:DEX65521 CUN65521:CVB65521 CKR65521:CLF65521 CAV65521:CBJ65521 BQZ65521:BRN65521 BHD65521:BHR65521 AXH65521:AXV65521 ANL65521:ANZ65521 ADP65521:AED65521 TT65521:UH65521 JX65521:KL65521 J65521:AP65521 WWJ30:WWX30 WMN30:WNB30 WCR30:WDF30 VSV30:VTJ30 VIZ30:VJN30 UZD30:UZR30 UPH30:UPV30 UFL30:UFZ30 TVP30:TWD30 TLT30:TMH30 TBX30:TCL30 SSB30:SSP30 SIF30:SIT30 RYJ30:RYX30 RON30:RPB30 RER30:RFF30 QUV30:QVJ30 QKZ30:QLN30 QBD30:QBR30 PRH30:PRV30 PHL30:PHZ30 OXP30:OYD30 ONT30:OOH30 ODX30:OEL30 NUB30:NUP30 NKF30:NKT30 NAJ30:NAX30 MQN30:MRB30 MGR30:MHF30 LWV30:LXJ30 LMZ30:LNN30 LDD30:LDR30 KTH30:KTV30 KJL30:KJZ30 JZP30:KAD30 JPT30:JQH30 JFX30:JGL30 IWB30:IWP30 IMF30:IMT30 ICJ30:ICX30 HSN30:HTB30 HIR30:HJF30 GYV30:GZJ30 GOZ30:GPN30 GFD30:GFR30 FVH30:FVV30 FLL30:FLZ30 FBP30:FCD30 ERT30:ESH30 EHX30:EIL30 DYB30:DYP30 DOF30:DOT30 DEJ30:DEX30 CUN30:CVB30 CKR30:CLF30 CAV30:CBJ30 BQZ30:BRN30 BHD30:BHR30 AXH30:AXV30 ANL30:ANZ30 ADP30:AED30 TT30:UH30 JX30:KL30 WMN983029:WNB983029 WWJ983023:WWX983023 WMN983023:WNB983023 WCR983023:WDF983023 VSV983023:VTJ983023 VIZ983023:VJN983023 UZD983023:UZR983023 UPH983023:UPV983023 UFL983023:UFZ983023 TVP983023:TWD983023 TLT983023:TMH983023 TBX983023:TCL983023 SSB983023:SSP983023 SIF983023:SIT983023 RYJ983023:RYX983023 RON983023:RPB983023 RER983023:RFF983023 QUV983023:QVJ983023 QKZ983023:QLN983023 QBD983023:QBR983023 PRH983023:PRV983023 PHL983023:PHZ983023 OXP983023:OYD983023 ONT983023:OOH983023 ODX983023:OEL983023 NUB983023:NUP983023 NKF983023:NKT983023 NAJ983023:NAX983023 MQN983023:MRB983023 MGR983023:MHF983023 LWV983023:LXJ983023 LMZ983023:LNN983023 LDD983023:LDR983023 KTH983023:KTV983023 KJL983023:KJZ983023 JZP983023:KAD983023 JPT983023:JQH983023 JFX983023:JGL983023 IWB983023:IWP983023 IMF983023:IMT983023 ICJ983023:ICX983023 HSN983023:HTB983023 HIR983023:HJF983023 GYV983023:GZJ983023 GOZ983023:GPN983023 GFD983023:GFR983023 FVH983023:FVV983023 FLL983023:FLZ983023 FBP983023:FCD983023 ERT983023:ESH983023 EHX983023:EIL983023 DYB983023:DYP983023 DOF983023:DOT983023 DEJ983023:DEX983023 CUN983023:CVB983023 CKR983023:CLF983023 CAV983023:CBJ983023 BQZ983023:BRN983023 BHD983023:BHR983023 AXH983023:AXV983023 ANL983023:ANZ983023 ADP983023:AED983023 TT983023:UH983023 JX983023:KL983023 J983023:AP983023 WWJ917487:WWX917487 WMN917487:WNB917487 WCR917487:WDF917487 VSV917487:VTJ917487 VIZ917487:VJN917487 UZD917487:UZR917487 UPH917487:UPV917487 UFL917487:UFZ917487 TVP917487:TWD917487 TLT917487:TMH917487 TBX917487:TCL917487 SSB917487:SSP917487 SIF917487:SIT917487 RYJ917487:RYX917487 RON917487:RPB917487 RER917487:RFF917487 QUV917487:QVJ917487 QKZ917487:QLN917487 QBD917487:QBR917487 PRH917487:PRV917487 PHL917487:PHZ917487 OXP917487:OYD917487 ONT917487:OOH917487 ODX917487:OEL917487 NUB917487:NUP917487 NKF917487:NKT917487 NAJ917487:NAX917487 MQN917487:MRB917487 MGR917487:MHF917487 LWV917487:LXJ917487 LMZ917487:LNN917487 LDD917487:LDR917487 KTH917487:KTV917487 KJL917487:KJZ917487 JZP917487:KAD917487 JPT917487:JQH917487 JFX917487:JGL917487 IWB917487:IWP917487 IMF917487:IMT917487 ICJ917487:ICX917487 HSN917487:HTB917487 HIR917487:HJF917487 GYV917487:GZJ917487 GOZ917487:GPN917487 GFD917487:GFR917487 FVH917487:FVV917487 FLL917487:FLZ917487 FBP917487:FCD917487 ERT917487:ESH917487 EHX917487:EIL917487 DYB917487:DYP917487 DOF917487:DOT917487 DEJ917487:DEX917487 CUN917487:CVB917487 CKR917487:CLF917487 CAV917487:CBJ917487 BQZ917487:BRN917487 BHD917487:BHR917487 AXH917487:AXV917487 ANL917487:ANZ917487 ADP917487:AED917487 TT917487:UH917487 JX917487:KL917487 J917487:AP917487 WWJ851951:WWX851951 WMN851951:WNB851951 WCR851951:WDF851951 VSV851951:VTJ851951 VIZ851951:VJN851951 UZD851951:UZR851951 UPH851951:UPV851951 UFL851951:UFZ851951 TVP851951:TWD851951 TLT851951:TMH851951 TBX851951:TCL851951 SSB851951:SSP851951 SIF851951:SIT851951 RYJ851951:RYX851951 RON851951:RPB851951 RER851951:RFF851951 QUV851951:QVJ851951 QKZ851951:QLN851951 QBD851951:QBR851951 PRH851951:PRV851951 PHL851951:PHZ851951 OXP851951:OYD851951 ONT851951:OOH851951 ODX851951:OEL851951 NUB851951:NUP851951 NKF851951:NKT851951 NAJ851951:NAX851951 MQN851951:MRB851951 MGR851951:MHF851951 LWV851951:LXJ851951 LMZ851951:LNN851951 LDD851951:LDR851951 KTH851951:KTV851951 KJL851951:KJZ851951 JZP851951:KAD851951 JPT851951:JQH851951 JFX851951:JGL851951 IWB851951:IWP851951 IMF851951:IMT851951 ICJ851951:ICX851951 HSN851951:HTB851951 HIR851951:HJF851951 GYV851951:GZJ851951 GOZ851951:GPN851951 GFD851951:GFR851951 FVH851951:FVV851951 FLL851951:FLZ851951 FBP851951:FCD851951 ERT851951:ESH851951 EHX851951:EIL851951 DYB851951:DYP851951 DOF851951:DOT851951 DEJ851951:DEX851951 CUN851951:CVB851951 CKR851951:CLF851951 CAV851951:CBJ851951 BQZ851951:BRN851951 BHD851951:BHR851951 AXH851951:AXV851951 ANL851951:ANZ851951 ADP851951:AED851951 TT851951:UH851951 JX851951:KL851951 J851951:AP851951 WWJ786415:WWX786415 WMN786415:WNB786415 WCR786415:WDF786415 VSV786415:VTJ786415 VIZ786415:VJN786415 UZD786415:UZR786415 UPH786415:UPV786415 UFL786415:UFZ786415 TVP786415:TWD786415 TLT786415:TMH786415 TBX786415:TCL786415 SSB786415:SSP786415 SIF786415:SIT786415 RYJ786415:RYX786415 RON786415:RPB786415 RER786415:RFF786415 QUV786415:QVJ786415 QKZ786415:QLN786415 QBD786415:QBR786415 PRH786415:PRV786415 PHL786415:PHZ786415 OXP786415:OYD786415 ONT786415:OOH786415 ODX786415:OEL786415 NUB786415:NUP786415 NKF786415:NKT786415 NAJ786415:NAX786415 MQN786415:MRB786415 MGR786415:MHF786415 LWV786415:LXJ786415 LMZ786415:LNN786415 LDD786415:LDR786415 KTH786415:KTV786415 KJL786415:KJZ786415 JZP786415:KAD786415 JPT786415:JQH786415 JFX786415:JGL786415 IWB786415:IWP786415 IMF786415:IMT786415 ICJ786415:ICX786415 HSN786415:HTB786415 HIR786415:HJF786415 GYV786415:GZJ786415 GOZ786415:GPN786415 GFD786415:GFR786415 FVH786415:FVV786415 FLL786415:FLZ786415 FBP786415:FCD786415 ERT786415:ESH786415 EHX786415:EIL786415 DYB786415:DYP786415 DOF786415:DOT786415 DEJ786415:DEX786415 CUN786415:CVB786415 CKR786415:CLF786415 CAV786415:CBJ786415 BQZ786415:BRN786415 BHD786415:BHR786415 AXH786415:AXV786415 ANL786415:ANZ786415 ADP786415:AED786415 TT786415:UH786415 JX786415:KL786415 J786415:AP786415 WWJ720879:WWX720879 WMN720879:WNB720879 WCR720879:WDF720879 VSV720879:VTJ720879 VIZ720879:VJN720879 UZD720879:UZR720879 UPH720879:UPV720879 UFL720879:UFZ720879 TVP720879:TWD720879 TLT720879:TMH720879 TBX720879:TCL720879 SSB720879:SSP720879 SIF720879:SIT720879 RYJ720879:RYX720879 RON720879:RPB720879 RER720879:RFF720879 QUV720879:QVJ720879 QKZ720879:QLN720879 QBD720879:QBR720879 PRH720879:PRV720879 PHL720879:PHZ720879 OXP720879:OYD720879 ONT720879:OOH720879 ODX720879:OEL720879 NUB720879:NUP720879 NKF720879:NKT720879 NAJ720879:NAX720879 MQN720879:MRB720879 MGR720879:MHF720879 LWV720879:LXJ720879 LMZ720879:LNN720879 LDD720879:LDR720879 KTH720879:KTV720879 KJL720879:KJZ720879 JZP720879:KAD720879 JPT720879:JQH720879 JFX720879:JGL720879 IWB720879:IWP720879 IMF720879:IMT720879 ICJ720879:ICX720879 HSN720879:HTB720879 HIR720879:HJF720879 GYV720879:GZJ720879 GOZ720879:GPN720879 GFD720879:GFR720879 FVH720879:FVV720879 FLL720879:FLZ720879 FBP720879:FCD720879 ERT720879:ESH720879 EHX720879:EIL720879 DYB720879:DYP720879 DOF720879:DOT720879 DEJ720879:DEX720879 CUN720879:CVB720879 CKR720879:CLF720879 CAV720879:CBJ720879 BQZ720879:BRN720879 BHD720879:BHR720879 AXH720879:AXV720879 ANL720879:ANZ720879 ADP720879:AED720879 TT720879:UH720879 JX720879:KL720879 J720879:AP720879 WWJ655343:WWX655343 WMN655343:WNB655343 WCR655343:WDF655343 VSV655343:VTJ655343 VIZ655343:VJN655343 UZD655343:UZR655343 UPH655343:UPV655343 UFL655343:UFZ655343 TVP655343:TWD655343 TLT655343:TMH655343 TBX655343:TCL655343 SSB655343:SSP655343 SIF655343:SIT655343 RYJ655343:RYX655343 RON655343:RPB655343 RER655343:RFF655343 QUV655343:QVJ655343 QKZ655343:QLN655343 QBD655343:QBR655343 PRH655343:PRV655343 PHL655343:PHZ655343 OXP655343:OYD655343 ONT655343:OOH655343 ODX655343:OEL655343 NUB655343:NUP655343 NKF655343:NKT655343 NAJ655343:NAX655343 MQN655343:MRB655343 MGR655343:MHF655343 LWV655343:LXJ655343 LMZ655343:LNN655343 LDD655343:LDR655343 KTH655343:KTV655343 KJL655343:KJZ655343 JZP655343:KAD655343 JPT655343:JQH655343 JFX655343:JGL655343 IWB655343:IWP655343 IMF655343:IMT655343 ICJ655343:ICX655343 HSN655343:HTB655343 HIR655343:HJF655343 GYV655343:GZJ655343 GOZ655343:GPN655343 GFD655343:GFR655343 FVH655343:FVV655343 FLL655343:FLZ655343 FBP655343:FCD655343 ERT655343:ESH655343 EHX655343:EIL655343 DYB655343:DYP655343 DOF655343:DOT655343 DEJ655343:DEX655343 CUN655343:CVB655343 CKR655343:CLF655343 CAV655343:CBJ655343 BQZ655343:BRN655343 BHD655343:BHR655343 AXH655343:AXV655343 ANL655343:ANZ655343 ADP655343:AED655343 TT655343:UH655343 JX655343:KL655343 J655343:AP655343 WWJ589807:WWX589807 WMN589807:WNB589807 WCR589807:WDF589807 VSV589807:VTJ589807 VIZ589807:VJN589807 UZD589807:UZR589807 UPH589807:UPV589807 UFL589807:UFZ589807 TVP589807:TWD589807 TLT589807:TMH589807 TBX589807:TCL589807 SSB589807:SSP589807 SIF589807:SIT589807 RYJ589807:RYX589807 RON589807:RPB589807 RER589807:RFF589807 QUV589807:QVJ589807 QKZ589807:QLN589807 QBD589807:QBR589807 PRH589807:PRV589807 PHL589807:PHZ589807 OXP589807:OYD589807 ONT589807:OOH589807 ODX589807:OEL589807 NUB589807:NUP589807 NKF589807:NKT589807 NAJ589807:NAX589807 MQN589807:MRB589807 MGR589807:MHF589807 LWV589807:LXJ589807 LMZ589807:LNN589807 LDD589807:LDR589807 KTH589807:KTV589807 KJL589807:KJZ589807 JZP589807:KAD589807 JPT589807:JQH589807 JFX589807:JGL589807 IWB589807:IWP589807 IMF589807:IMT589807 ICJ589807:ICX589807 HSN589807:HTB589807 HIR589807:HJF589807 GYV589807:GZJ589807 GOZ589807:GPN589807 GFD589807:GFR589807 FVH589807:FVV589807 FLL589807:FLZ589807 FBP589807:FCD589807 ERT589807:ESH589807 EHX589807:EIL589807 DYB589807:DYP589807 DOF589807:DOT589807 DEJ589807:DEX589807 CUN589807:CVB589807 CKR589807:CLF589807 CAV589807:CBJ589807 BQZ589807:BRN589807 BHD589807:BHR589807 AXH589807:AXV589807 ANL589807:ANZ589807 ADP589807:AED589807 TT589807:UH589807 JX589807:KL589807 J589807:AP589807 WWJ524271:WWX524271 WMN524271:WNB524271 WCR524271:WDF524271 VSV524271:VTJ524271 VIZ524271:VJN524271 UZD524271:UZR524271 UPH524271:UPV524271 UFL524271:UFZ524271 TVP524271:TWD524271 TLT524271:TMH524271 TBX524271:TCL524271 SSB524271:SSP524271 SIF524271:SIT524271 RYJ524271:RYX524271 RON524271:RPB524271 RER524271:RFF524271 QUV524271:QVJ524271 QKZ524271:QLN524271 QBD524271:QBR524271 PRH524271:PRV524271 PHL524271:PHZ524271 OXP524271:OYD524271 ONT524271:OOH524271 ODX524271:OEL524271 NUB524271:NUP524271 NKF524271:NKT524271 NAJ524271:NAX524271 MQN524271:MRB524271 MGR524271:MHF524271 LWV524271:LXJ524271 LMZ524271:LNN524271 LDD524271:LDR524271 KTH524271:KTV524271 KJL524271:KJZ524271 JZP524271:KAD524271 JPT524271:JQH524271 JFX524271:JGL524271 IWB524271:IWP524271 IMF524271:IMT524271 ICJ524271:ICX524271 HSN524271:HTB524271 HIR524271:HJF524271 GYV524271:GZJ524271 GOZ524271:GPN524271 GFD524271:GFR524271 FVH524271:FVV524271 FLL524271:FLZ524271 FBP524271:FCD524271 ERT524271:ESH524271 EHX524271:EIL524271 DYB524271:DYP524271 DOF524271:DOT524271 DEJ524271:DEX524271 CUN524271:CVB524271 CKR524271:CLF524271 CAV524271:CBJ524271 BQZ524271:BRN524271 BHD524271:BHR524271 AXH524271:AXV524271 ANL524271:ANZ524271 ADP524271:AED524271 TT524271:UH524271 JX524271:KL524271 J524271:AP524271 WWJ458735:WWX458735 WMN458735:WNB458735 WCR458735:WDF458735 VSV458735:VTJ458735 VIZ458735:VJN458735 UZD458735:UZR458735 UPH458735:UPV458735 UFL458735:UFZ458735 TVP458735:TWD458735 TLT458735:TMH458735 TBX458735:TCL458735 SSB458735:SSP458735 SIF458735:SIT458735 RYJ458735:RYX458735 RON458735:RPB458735 RER458735:RFF458735 QUV458735:QVJ458735 QKZ458735:QLN458735 QBD458735:QBR458735 PRH458735:PRV458735 PHL458735:PHZ458735 OXP458735:OYD458735 ONT458735:OOH458735 ODX458735:OEL458735 NUB458735:NUP458735 NKF458735:NKT458735 NAJ458735:NAX458735 MQN458735:MRB458735 MGR458735:MHF458735 LWV458735:LXJ458735 LMZ458735:LNN458735 LDD458735:LDR458735 KTH458735:KTV458735 KJL458735:KJZ458735 JZP458735:KAD458735 JPT458735:JQH458735 JFX458735:JGL458735 IWB458735:IWP458735 IMF458735:IMT458735 ICJ458735:ICX458735 HSN458735:HTB458735 HIR458735:HJF458735 GYV458735:GZJ458735 GOZ458735:GPN458735 GFD458735:GFR458735 FVH458735:FVV458735 FLL458735:FLZ458735 FBP458735:FCD458735 ERT458735:ESH458735 EHX458735:EIL458735 DYB458735:DYP458735 DOF458735:DOT458735 DEJ458735:DEX458735 CUN458735:CVB458735 CKR458735:CLF458735 CAV458735:CBJ458735 BQZ458735:BRN458735 BHD458735:BHR458735 AXH458735:AXV458735 ANL458735:ANZ458735 ADP458735:AED458735 TT458735:UH458735 JX458735:KL458735 J458735:AP458735 WWJ393199:WWX393199 WMN393199:WNB393199 WCR393199:WDF393199 VSV393199:VTJ393199 VIZ393199:VJN393199 UZD393199:UZR393199 UPH393199:UPV393199 UFL393199:UFZ393199 TVP393199:TWD393199 TLT393199:TMH393199 TBX393199:TCL393199 SSB393199:SSP393199 SIF393199:SIT393199 RYJ393199:RYX393199 RON393199:RPB393199 RER393199:RFF393199 QUV393199:QVJ393199 QKZ393199:QLN393199 QBD393199:QBR393199 PRH393199:PRV393199 PHL393199:PHZ393199 OXP393199:OYD393199 ONT393199:OOH393199 ODX393199:OEL393199 NUB393199:NUP393199 NKF393199:NKT393199 NAJ393199:NAX393199 MQN393199:MRB393199 MGR393199:MHF393199 LWV393199:LXJ393199 LMZ393199:LNN393199 LDD393199:LDR393199 KTH393199:KTV393199 KJL393199:KJZ393199 JZP393199:KAD393199 JPT393199:JQH393199 JFX393199:JGL393199 IWB393199:IWP393199 IMF393199:IMT393199 ICJ393199:ICX393199 HSN393199:HTB393199 HIR393199:HJF393199 GYV393199:GZJ393199 GOZ393199:GPN393199 GFD393199:GFR393199 FVH393199:FVV393199 FLL393199:FLZ393199 FBP393199:FCD393199 ERT393199:ESH393199 EHX393199:EIL393199 DYB393199:DYP393199 DOF393199:DOT393199 DEJ393199:DEX393199 CUN393199:CVB393199 CKR393199:CLF393199 CAV393199:CBJ393199 BQZ393199:BRN393199 BHD393199:BHR393199 AXH393199:AXV393199 ANL393199:ANZ393199 ADP393199:AED393199 TT393199:UH393199 JX393199:KL393199 J393199:AP393199 WWJ327663:WWX327663 WMN327663:WNB327663 WCR327663:WDF327663 VSV327663:VTJ327663 VIZ327663:VJN327663 UZD327663:UZR327663 UPH327663:UPV327663 UFL327663:UFZ327663 TVP327663:TWD327663 TLT327663:TMH327663 TBX327663:TCL327663 SSB327663:SSP327663 SIF327663:SIT327663 RYJ327663:RYX327663 RON327663:RPB327663 RER327663:RFF327663 QUV327663:QVJ327663 QKZ327663:QLN327663 QBD327663:QBR327663 PRH327663:PRV327663 PHL327663:PHZ327663 OXP327663:OYD327663 ONT327663:OOH327663 ODX327663:OEL327663 NUB327663:NUP327663 NKF327663:NKT327663 NAJ327663:NAX327663 MQN327663:MRB327663 MGR327663:MHF327663 LWV327663:LXJ327663 LMZ327663:LNN327663 LDD327663:LDR327663 KTH327663:KTV327663 KJL327663:KJZ327663 JZP327663:KAD327663 JPT327663:JQH327663 JFX327663:JGL327663 IWB327663:IWP327663 IMF327663:IMT327663 ICJ327663:ICX327663 HSN327663:HTB327663 HIR327663:HJF327663 GYV327663:GZJ327663 GOZ327663:GPN327663 GFD327663:GFR327663 FVH327663:FVV327663 FLL327663:FLZ327663 FBP327663:FCD327663 ERT327663:ESH327663 EHX327663:EIL327663 DYB327663:DYP327663 DOF327663:DOT327663 DEJ327663:DEX327663 CUN327663:CVB327663 CKR327663:CLF327663 CAV327663:CBJ327663 BQZ327663:BRN327663 BHD327663:BHR327663 AXH327663:AXV327663 ANL327663:ANZ327663 ADP327663:AED327663 TT327663:UH327663 JX327663:KL327663 J327663:AP327663 WWJ262127:WWX262127 WMN262127:WNB262127 WCR262127:WDF262127 VSV262127:VTJ262127 VIZ262127:VJN262127 UZD262127:UZR262127 UPH262127:UPV262127 UFL262127:UFZ262127 TVP262127:TWD262127 TLT262127:TMH262127 TBX262127:TCL262127 SSB262127:SSP262127 SIF262127:SIT262127 RYJ262127:RYX262127 RON262127:RPB262127 RER262127:RFF262127 QUV262127:QVJ262127 QKZ262127:QLN262127 QBD262127:QBR262127 PRH262127:PRV262127 PHL262127:PHZ262127 OXP262127:OYD262127 ONT262127:OOH262127 ODX262127:OEL262127 NUB262127:NUP262127 NKF262127:NKT262127 NAJ262127:NAX262127 MQN262127:MRB262127 MGR262127:MHF262127 LWV262127:LXJ262127 LMZ262127:LNN262127 LDD262127:LDR262127 KTH262127:KTV262127 KJL262127:KJZ262127 JZP262127:KAD262127 JPT262127:JQH262127 JFX262127:JGL262127 IWB262127:IWP262127 IMF262127:IMT262127 ICJ262127:ICX262127 HSN262127:HTB262127 HIR262127:HJF262127 GYV262127:GZJ262127 GOZ262127:GPN262127 GFD262127:GFR262127 FVH262127:FVV262127 FLL262127:FLZ262127 FBP262127:FCD262127 ERT262127:ESH262127 EHX262127:EIL262127 DYB262127:DYP262127 DOF262127:DOT262127 DEJ262127:DEX262127 CUN262127:CVB262127 CKR262127:CLF262127 CAV262127:CBJ262127 BQZ262127:BRN262127 BHD262127:BHR262127 AXH262127:AXV262127 ANL262127:ANZ262127 ADP262127:AED262127 TT262127:UH262127 JX262127:KL262127 J262127:AP262127 WWJ196591:WWX196591 WMN196591:WNB196591 WCR196591:WDF196591 VSV196591:VTJ196591 VIZ196591:VJN196591 UZD196591:UZR196591 UPH196591:UPV196591 UFL196591:UFZ196591 TVP196591:TWD196591 TLT196591:TMH196591 TBX196591:TCL196591 SSB196591:SSP196591 SIF196591:SIT196591 RYJ196591:RYX196591 RON196591:RPB196591 RER196591:RFF196591 QUV196591:QVJ196591 QKZ196591:QLN196591 QBD196591:QBR196591 PRH196591:PRV196591 PHL196591:PHZ196591 OXP196591:OYD196591 ONT196591:OOH196591 ODX196591:OEL196591 NUB196591:NUP196591 NKF196591:NKT196591 NAJ196591:NAX196591 MQN196591:MRB196591 MGR196591:MHF196591 LWV196591:LXJ196591 LMZ196591:LNN196591 LDD196591:LDR196591 KTH196591:KTV196591 KJL196591:KJZ196591 JZP196591:KAD196591 JPT196591:JQH196591 JFX196591:JGL196591 IWB196591:IWP196591 IMF196591:IMT196591 ICJ196591:ICX196591 HSN196591:HTB196591 HIR196591:HJF196591 GYV196591:GZJ196591 GOZ196591:GPN196591 GFD196591:GFR196591 FVH196591:FVV196591 FLL196591:FLZ196591 FBP196591:FCD196591 ERT196591:ESH196591 EHX196591:EIL196591 DYB196591:DYP196591 DOF196591:DOT196591 DEJ196591:DEX196591 CUN196591:CVB196591 CKR196591:CLF196591 CAV196591:CBJ196591 BQZ196591:BRN196591 BHD196591:BHR196591 AXH196591:AXV196591 ANL196591:ANZ196591 ADP196591:AED196591 TT196591:UH196591 JX196591:KL196591 J196591:AP196591 WWJ131055:WWX131055 WMN131055:WNB131055 WCR131055:WDF131055 VSV131055:VTJ131055 VIZ131055:VJN131055 UZD131055:UZR131055 UPH131055:UPV131055 UFL131055:UFZ131055 TVP131055:TWD131055 TLT131055:TMH131055 TBX131055:TCL131055 SSB131055:SSP131055 SIF131055:SIT131055 RYJ131055:RYX131055 RON131055:RPB131055 RER131055:RFF131055 QUV131055:QVJ131055 QKZ131055:QLN131055 QBD131055:QBR131055 PRH131055:PRV131055 PHL131055:PHZ131055 OXP131055:OYD131055 ONT131055:OOH131055 ODX131055:OEL131055 NUB131055:NUP131055 NKF131055:NKT131055 NAJ131055:NAX131055 MQN131055:MRB131055 MGR131055:MHF131055 LWV131055:LXJ131055 LMZ131055:LNN131055 LDD131055:LDR131055 KTH131055:KTV131055 KJL131055:KJZ131055 JZP131055:KAD131055 JPT131055:JQH131055 JFX131055:JGL131055 IWB131055:IWP131055 IMF131055:IMT131055 ICJ131055:ICX131055 HSN131055:HTB131055 HIR131055:HJF131055 GYV131055:GZJ131055 GOZ131055:GPN131055 GFD131055:GFR131055 FVH131055:FVV131055 FLL131055:FLZ131055 FBP131055:FCD131055 ERT131055:ESH131055 EHX131055:EIL131055 DYB131055:DYP131055 DOF131055:DOT131055 DEJ131055:DEX131055 CUN131055:CVB131055 CKR131055:CLF131055 CAV131055:CBJ131055 BQZ131055:BRN131055 BHD131055:BHR131055 AXH131055:AXV131055 ANL131055:ANZ131055 ADP131055:AED131055 TT131055:UH131055 JX131055:KL131055 J131055:AP131055 WWJ65519:WWX65519 WMN65519:WNB65519 WCR65519:WDF65519 VSV65519:VTJ65519 VIZ65519:VJN65519 UZD65519:UZR65519 UPH65519:UPV65519 UFL65519:UFZ65519 TVP65519:TWD65519 TLT65519:TMH65519 TBX65519:TCL65519 SSB65519:SSP65519 SIF65519:SIT65519 RYJ65519:RYX65519 RON65519:RPB65519 RER65519:RFF65519 QUV65519:QVJ65519 QKZ65519:QLN65519 QBD65519:QBR65519 PRH65519:PRV65519 PHL65519:PHZ65519 OXP65519:OYD65519 ONT65519:OOH65519 ODX65519:OEL65519 NUB65519:NUP65519 NKF65519:NKT65519 NAJ65519:NAX65519 MQN65519:MRB65519 MGR65519:MHF65519 LWV65519:LXJ65519 LMZ65519:LNN65519 LDD65519:LDR65519 KTH65519:KTV65519 KJL65519:KJZ65519 JZP65519:KAD65519 JPT65519:JQH65519 JFX65519:JGL65519 IWB65519:IWP65519 IMF65519:IMT65519 ICJ65519:ICX65519 HSN65519:HTB65519 HIR65519:HJF65519 GYV65519:GZJ65519 GOZ65519:GPN65519 GFD65519:GFR65519 FVH65519:FVV65519 FLL65519:FLZ65519 FBP65519:FCD65519 ERT65519:ESH65519 EHX65519:EIL65519 DYB65519:DYP65519 DOF65519:DOT65519 DEJ65519:DEX65519 CUN65519:CVB65519 CKR65519:CLF65519 CAV65519:CBJ65519 BQZ65519:BRN65519 BHD65519:BHR65519 AXH65519:AXV65519 ANL65519:ANZ65519 ADP65519:AED65519 TT65519:UH65519 JX65519:KL65519 J65519:AP65519 WCR983029:WDF983029 WWJ983021:WWX983021 WMN983021:WNB983021 WCR983021:WDF983021 VSV983021:VTJ983021 VIZ983021:VJN983021 UZD983021:UZR983021 UPH983021:UPV983021 UFL983021:UFZ983021 TVP983021:TWD983021 TLT983021:TMH983021 TBX983021:TCL983021 SSB983021:SSP983021 SIF983021:SIT983021 RYJ983021:RYX983021 RON983021:RPB983021 RER983021:RFF983021 QUV983021:QVJ983021 QKZ983021:QLN983021 QBD983021:QBR983021 PRH983021:PRV983021 PHL983021:PHZ983021 OXP983021:OYD983021 ONT983021:OOH983021 ODX983021:OEL983021 NUB983021:NUP983021 NKF983021:NKT983021 NAJ983021:NAX983021 MQN983021:MRB983021 MGR983021:MHF983021 LWV983021:LXJ983021 LMZ983021:LNN983021 LDD983021:LDR983021 KTH983021:KTV983021 KJL983021:KJZ983021 JZP983021:KAD983021 JPT983021:JQH983021 JFX983021:JGL983021 IWB983021:IWP983021 IMF983021:IMT983021 ICJ983021:ICX983021 HSN983021:HTB983021 HIR983021:HJF983021 GYV983021:GZJ983021 GOZ983021:GPN983021 GFD983021:GFR983021 FVH983021:FVV983021 FLL983021:FLZ983021 FBP983021:FCD983021 ERT983021:ESH983021 EHX983021:EIL983021 DYB983021:DYP983021 DOF983021:DOT983021 DEJ983021:DEX983021 CUN983021:CVB983021 CKR983021:CLF983021 CAV983021:CBJ983021 BQZ983021:BRN983021 BHD983021:BHR983021 AXH983021:AXV983021 ANL983021:ANZ983021 ADP983021:AED983021 TT983021:UH983021 JX983021:KL983021 J983021:AP983021 WWJ917485:WWX917485 WMN917485:WNB917485 WCR917485:WDF917485 VSV917485:VTJ917485 VIZ917485:VJN917485 UZD917485:UZR917485 UPH917485:UPV917485 UFL917485:UFZ917485 TVP917485:TWD917485 TLT917485:TMH917485 TBX917485:TCL917485 SSB917485:SSP917485 SIF917485:SIT917485 RYJ917485:RYX917485 RON917485:RPB917485 RER917485:RFF917485 QUV917485:QVJ917485 QKZ917485:QLN917485 QBD917485:QBR917485 PRH917485:PRV917485 PHL917485:PHZ917485 OXP917485:OYD917485 ONT917485:OOH917485 ODX917485:OEL917485 NUB917485:NUP917485 NKF917485:NKT917485 NAJ917485:NAX917485 MQN917485:MRB917485 MGR917485:MHF917485 LWV917485:LXJ917485 LMZ917485:LNN917485 LDD917485:LDR917485 KTH917485:KTV917485 KJL917485:KJZ917485 JZP917485:KAD917485 JPT917485:JQH917485 JFX917485:JGL917485 IWB917485:IWP917485 IMF917485:IMT917485 ICJ917485:ICX917485 HSN917485:HTB917485 HIR917485:HJF917485 GYV917485:GZJ917485 GOZ917485:GPN917485 GFD917485:GFR917485 FVH917485:FVV917485 FLL917485:FLZ917485 FBP917485:FCD917485 ERT917485:ESH917485 EHX917485:EIL917485 DYB917485:DYP917485 DOF917485:DOT917485 DEJ917485:DEX917485 CUN917485:CVB917485 CKR917485:CLF917485 CAV917485:CBJ917485 BQZ917485:BRN917485 BHD917485:BHR917485 AXH917485:AXV917485 ANL917485:ANZ917485 ADP917485:AED917485 TT917485:UH917485 JX917485:KL917485 J917485:AP917485 WWJ851949:WWX851949 WMN851949:WNB851949 WCR851949:WDF851949 VSV851949:VTJ851949 VIZ851949:VJN851949 UZD851949:UZR851949 UPH851949:UPV851949 UFL851949:UFZ851949 TVP851949:TWD851949 TLT851949:TMH851949 TBX851949:TCL851949 SSB851949:SSP851949 SIF851949:SIT851949 RYJ851949:RYX851949 RON851949:RPB851949 RER851949:RFF851949 QUV851949:QVJ851949 QKZ851949:QLN851949 QBD851949:QBR851949 PRH851949:PRV851949 PHL851949:PHZ851949 OXP851949:OYD851949 ONT851949:OOH851949 ODX851949:OEL851949 NUB851949:NUP851949 NKF851949:NKT851949 NAJ851949:NAX851949 MQN851949:MRB851949 MGR851949:MHF851949 LWV851949:LXJ851949 LMZ851949:LNN851949 LDD851949:LDR851949 KTH851949:KTV851949 KJL851949:KJZ851949 JZP851949:KAD851949 JPT851949:JQH851949 JFX851949:JGL851949 IWB851949:IWP851949 IMF851949:IMT851949 ICJ851949:ICX851949 HSN851949:HTB851949 HIR851949:HJF851949 GYV851949:GZJ851949 GOZ851949:GPN851949 GFD851949:GFR851949 FVH851949:FVV851949 FLL851949:FLZ851949 FBP851949:FCD851949 ERT851949:ESH851949 EHX851949:EIL851949 DYB851949:DYP851949 DOF851949:DOT851949 DEJ851949:DEX851949 CUN851949:CVB851949 CKR851949:CLF851949 CAV851949:CBJ851949 BQZ851949:BRN851949 BHD851949:BHR851949 AXH851949:AXV851949 ANL851949:ANZ851949 ADP851949:AED851949 TT851949:UH851949 JX851949:KL851949 J851949:AP851949 WWJ786413:WWX786413 WMN786413:WNB786413 WCR786413:WDF786413 VSV786413:VTJ786413 VIZ786413:VJN786413 UZD786413:UZR786413 UPH786413:UPV786413 UFL786413:UFZ786413 TVP786413:TWD786413 TLT786413:TMH786413 TBX786413:TCL786413 SSB786413:SSP786413 SIF786413:SIT786413 RYJ786413:RYX786413 RON786413:RPB786413 RER786413:RFF786413 QUV786413:QVJ786413 QKZ786413:QLN786413 QBD786413:QBR786413 PRH786413:PRV786413 PHL786413:PHZ786413 OXP786413:OYD786413 ONT786413:OOH786413 ODX786413:OEL786413 NUB786413:NUP786413 NKF786413:NKT786413 NAJ786413:NAX786413 MQN786413:MRB786413 MGR786413:MHF786413 LWV786413:LXJ786413 LMZ786413:LNN786413 LDD786413:LDR786413 KTH786413:KTV786413 KJL786413:KJZ786413 JZP786413:KAD786413 JPT786413:JQH786413 JFX786413:JGL786413 IWB786413:IWP786413 IMF786413:IMT786413 ICJ786413:ICX786413 HSN786413:HTB786413 HIR786413:HJF786413 GYV786413:GZJ786413 GOZ786413:GPN786413 GFD786413:GFR786413 FVH786413:FVV786413 FLL786413:FLZ786413 FBP786413:FCD786413 ERT786413:ESH786413 EHX786413:EIL786413 DYB786413:DYP786413 DOF786413:DOT786413 DEJ786413:DEX786413 CUN786413:CVB786413 CKR786413:CLF786413 CAV786413:CBJ786413 BQZ786413:BRN786413 BHD786413:BHR786413 AXH786413:AXV786413 ANL786413:ANZ786413 ADP786413:AED786413 TT786413:UH786413 JX786413:KL786413 J786413:AP786413 WWJ720877:WWX720877 WMN720877:WNB720877 WCR720877:WDF720877 VSV720877:VTJ720877 VIZ720877:VJN720877 UZD720877:UZR720877 UPH720877:UPV720877 UFL720877:UFZ720877 TVP720877:TWD720877 TLT720877:TMH720877 TBX720877:TCL720877 SSB720877:SSP720877 SIF720877:SIT720877 RYJ720877:RYX720877 RON720877:RPB720877 RER720877:RFF720877 QUV720877:QVJ720877 QKZ720877:QLN720877 QBD720877:QBR720877 PRH720877:PRV720877 PHL720877:PHZ720877 OXP720877:OYD720877 ONT720877:OOH720877 ODX720877:OEL720877 NUB720877:NUP720877 NKF720877:NKT720877 NAJ720877:NAX720877 MQN720877:MRB720877 MGR720877:MHF720877 LWV720877:LXJ720877 LMZ720877:LNN720877 LDD720877:LDR720877 KTH720877:KTV720877 KJL720877:KJZ720877 JZP720877:KAD720877 JPT720877:JQH720877 JFX720877:JGL720877 IWB720877:IWP720877 IMF720877:IMT720877 ICJ720877:ICX720877 HSN720877:HTB720877 HIR720877:HJF720877 GYV720877:GZJ720877 GOZ720877:GPN720877 GFD720877:GFR720877 FVH720877:FVV720877 FLL720877:FLZ720877 FBP720877:FCD720877 ERT720877:ESH720877 EHX720877:EIL720877 DYB720877:DYP720877 DOF720877:DOT720877 DEJ720877:DEX720877 CUN720877:CVB720877 CKR720877:CLF720877 CAV720877:CBJ720877 BQZ720877:BRN720877 BHD720877:BHR720877 AXH720877:AXV720877 ANL720877:ANZ720877 ADP720877:AED720877 TT720877:UH720877 JX720877:KL720877 J720877:AP720877 WWJ655341:WWX655341 WMN655341:WNB655341 WCR655341:WDF655341 VSV655341:VTJ655341 VIZ655341:VJN655341 UZD655341:UZR655341 UPH655341:UPV655341 UFL655341:UFZ655341 TVP655341:TWD655341 TLT655341:TMH655341 TBX655341:TCL655341 SSB655341:SSP655341 SIF655341:SIT655341 RYJ655341:RYX655341 RON655341:RPB655341 RER655341:RFF655341 QUV655341:QVJ655341 QKZ655341:QLN655341 QBD655341:QBR655341 PRH655341:PRV655341 PHL655341:PHZ655341 OXP655341:OYD655341 ONT655341:OOH655341 ODX655341:OEL655341 NUB655341:NUP655341 NKF655341:NKT655341 NAJ655341:NAX655341 MQN655341:MRB655341 MGR655341:MHF655341 LWV655341:LXJ655341 LMZ655341:LNN655341 LDD655341:LDR655341 KTH655341:KTV655341 KJL655341:KJZ655341 JZP655341:KAD655341 JPT655341:JQH655341 JFX655341:JGL655341 IWB655341:IWP655341 IMF655341:IMT655341 ICJ655341:ICX655341 HSN655341:HTB655341 HIR655341:HJF655341 GYV655341:GZJ655341 GOZ655341:GPN655341 GFD655341:GFR655341 FVH655341:FVV655341 FLL655341:FLZ655341 FBP655341:FCD655341 ERT655341:ESH655341 EHX655341:EIL655341 DYB655341:DYP655341 DOF655341:DOT655341 DEJ655341:DEX655341 CUN655341:CVB655341 CKR655341:CLF655341 CAV655341:CBJ655341 BQZ655341:BRN655341 BHD655341:BHR655341 AXH655341:AXV655341 ANL655341:ANZ655341 ADP655341:AED655341 TT655341:UH655341 JX655341:KL655341 J655341:AP655341 WWJ589805:WWX589805 WMN589805:WNB589805 WCR589805:WDF589805 VSV589805:VTJ589805 VIZ589805:VJN589805 UZD589805:UZR589805 UPH589805:UPV589805 UFL589805:UFZ589805 TVP589805:TWD589805 TLT589805:TMH589805 TBX589805:TCL589805 SSB589805:SSP589805 SIF589805:SIT589805 RYJ589805:RYX589805 RON589805:RPB589805 RER589805:RFF589805 QUV589805:QVJ589805 QKZ589805:QLN589805 QBD589805:QBR589805 PRH589805:PRV589805 PHL589805:PHZ589805 OXP589805:OYD589805 ONT589805:OOH589805 ODX589805:OEL589805 NUB589805:NUP589805 NKF589805:NKT589805 NAJ589805:NAX589805 MQN589805:MRB589805 MGR589805:MHF589805 LWV589805:LXJ589805 LMZ589805:LNN589805 LDD589805:LDR589805 KTH589805:KTV589805 KJL589805:KJZ589805 JZP589805:KAD589805 JPT589805:JQH589805 JFX589805:JGL589805 IWB589805:IWP589805 IMF589805:IMT589805 ICJ589805:ICX589805 HSN589805:HTB589805 HIR589805:HJF589805 GYV589805:GZJ589805 GOZ589805:GPN589805 GFD589805:GFR589805 FVH589805:FVV589805 FLL589805:FLZ589805 FBP589805:FCD589805 ERT589805:ESH589805 EHX589805:EIL589805 DYB589805:DYP589805 DOF589805:DOT589805 DEJ589805:DEX589805 CUN589805:CVB589805 CKR589805:CLF589805 CAV589805:CBJ589805 BQZ589805:BRN589805 BHD589805:BHR589805 AXH589805:AXV589805 ANL589805:ANZ589805 ADP589805:AED589805 TT589805:UH589805 JX589805:KL589805 J589805:AP589805 WWJ524269:WWX524269 WMN524269:WNB524269 WCR524269:WDF524269 VSV524269:VTJ524269 VIZ524269:VJN524269 UZD524269:UZR524269 UPH524269:UPV524269 UFL524269:UFZ524269 TVP524269:TWD524269 TLT524269:TMH524269 TBX524269:TCL524269 SSB524269:SSP524269 SIF524269:SIT524269 RYJ524269:RYX524269 RON524269:RPB524269 RER524269:RFF524269 QUV524269:QVJ524269 QKZ524269:QLN524269 QBD524269:QBR524269 PRH524269:PRV524269 PHL524269:PHZ524269 OXP524269:OYD524269 ONT524269:OOH524269 ODX524269:OEL524269 NUB524269:NUP524269 NKF524269:NKT524269 NAJ524269:NAX524269 MQN524269:MRB524269 MGR524269:MHF524269 LWV524269:LXJ524269 LMZ524269:LNN524269 LDD524269:LDR524269 KTH524269:KTV524269 KJL524269:KJZ524269 JZP524269:KAD524269 JPT524269:JQH524269 JFX524269:JGL524269 IWB524269:IWP524269 IMF524269:IMT524269 ICJ524269:ICX524269 HSN524269:HTB524269 HIR524269:HJF524269 GYV524269:GZJ524269 GOZ524269:GPN524269 GFD524269:GFR524269 FVH524269:FVV524269 FLL524269:FLZ524269 FBP524269:FCD524269 ERT524269:ESH524269 EHX524269:EIL524269 DYB524269:DYP524269 DOF524269:DOT524269 DEJ524269:DEX524269 CUN524269:CVB524269 CKR524269:CLF524269 CAV524269:CBJ524269 BQZ524269:BRN524269 BHD524269:BHR524269 AXH524269:AXV524269 ANL524269:ANZ524269 ADP524269:AED524269 TT524269:UH524269 JX524269:KL524269 J524269:AP524269 WWJ458733:WWX458733 WMN458733:WNB458733 WCR458733:WDF458733 VSV458733:VTJ458733 VIZ458733:VJN458733 UZD458733:UZR458733 UPH458733:UPV458733 UFL458733:UFZ458733 TVP458733:TWD458733 TLT458733:TMH458733 TBX458733:TCL458733 SSB458733:SSP458733 SIF458733:SIT458733 RYJ458733:RYX458733 RON458733:RPB458733 RER458733:RFF458733 QUV458733:QVJ458733 QKZ458733:QLN458733 QBD458733:QBR458733 PRH458733:PRV458733 PHL458733:PHZ458733 OXP458733:OYD458733 ONT458733:OOH458733 ODX458733:OEL458733 NUB458733:NUP458733 NKF458733:NKT458733 NAJ458733:NAX458733 MQN458733:MRB458733 MGR458733:MHF458733 LWV458733:LXJ458733 LMZ458733:LNN458733 LDD458733:LDR458733 KTH458733:KTV458733 KJL458733:KJZ458733 JZP458733:KAD458733 JPT458733:JQH458733 JFX458733:JGL458733 IWB458733:IWP458733 IMF458733:IMT458733 ICJ458733:ICX458733 HSN458733:HTB458733 HIR458733:HJF458733 GYV458733:GZJ458733 GOZ458733:GPN458733 GFD458733:GFR458733 FVH458733:FVV458733 FLL458733:FLZ458733 FBP458733:FCD458733 ERT458733:ESH458733 EHX458733:EIL458733 DYB458733:DYP458733 DOF458733:DOT458733 DEJ458733:DEX458733 CUN458733:CVB458733 CKR458733:CLF458733 CAV458733:CBJ458733 BQZ458733:BRN458733 BHD458733:BHR458733 AXH458733:AXV458733 ANL458733:ANZ458733 ADP458733:AED458733 TT458733:UH458733 JX458733:KL458733 J458733:AP458733 WWJ393197:WWX393197 WMN393197:WNB393197 WCR393197:WDF393197 VSV393197:VTJ393197 VIZ393197:VJN393197 UZD393197:UZR393197 UPH393197:UPV393197 UFL393197:UFZ393197 TVP393197:TWD393197 TLT393197:TMH393197 TBX393197:TCL393197 SSB393197:SSP393197 SIF393197:SIT393197 RYJ393197:RYX393197 RON393197:RPB393197 RER393197:RFF393197 QUV393197:QVJ393197 QKZ393197:QLN393197 QBD393197:QBR393197 PRH393197:PRV393197 PHL393197:PHZ393197 OXP393197:OYD393197 ONT393197:OOH393197 ODX393197:OEL393197 NUB393197:NUP393197 NKF393197:NKT393197 NAJ393197:NAX393197 MQN393197:MRB393197 MGR393197:MHF393197 LWV393197:LXJ393197 LMZ393197:LNN393197 LDD393197:LDR393197 KTH393197:KTV393197 KJL393197:KJZ393197 JZP393197:KAD393197 JPT393197:JQH393197 JFX393197:JGL393197 IWB393197:IWP393197 IMF393197:IMT393197 ICJ393197:ICX393197 HSN393197:HTB393197 HIR393197:HJF393197 GYV393197:GZJ393197 GOZ393197:GPN393197 GFD393197:GFR393197 FVH393197:FVV393197 FLL393197:FLZ393197 FBP393197:FCD393197 ERT393197:ESH393197 EHX393197:EIL393197 DYB393197:DYP393197 DOF393197:DOT393197 DEJ393197:DEX393197 CUN393197:CVB393197 CKR393197:CLF393197 CAV393197:CBJ393197 BQZ393197:BRN393197 BHD393197:BHR393197 AXH393197:AXV393197 ANL393197:ANZ393197 ADP393197:AED393197 TT393197:UH393197 JX393197:KL393197 J393197:AP393197 WWJ327661:WWX327661 WMN327661:WNB327661 WCR327661:WDF327661 VSV327661:VTJ327661 VIZ327661:VJN327661 UZD327661:UZR327661 UPH327661:UPV327661 UFL327661:UFZ327661 TVP327661:TWD327661 TLT327661:TMH327661 TBX327661:TCL327661 SSB327661:SSP327661 SIF327661:SIT327661 RYJ327661:RYX327661 RON327661:RPB327661 RER327661:RFF327661 QUV327661:QVJ327661 QKZ327661:QLN327661 QBD327661:QBR327661 PRH327661:PRV327661 PHL327661:PHZ327661 OXP327661:OYD327661 ONT327661:OOH327661 ODX327661:OEL327661 NUB327661:NUP327661 NKF327661:NKT327661 NAJ327661:NAX327661 MQN327661:MRB327661 MGR327661:MHF327661 LWV327661:LXJ327661 LMZ327661:LNN327661 LDD327661:LDR327661 KTH327661:KTV327661 KJL327661:KJZ327661 JZP327661:KAD327661 JPT327661:JQH327661 JFX327661:JGL327661 IWB327661:IWP327661 IMF327661:IMT327661 ICJ327661:ICX327661 HSN327661:HTB327661 HIR327661:HJF327661 GYV327661:GZJ327661 GOZ327661:GPN327661 GFD327661:GFR327661 FVH327661:FVV327661 FLL327661:FLZ327661 FBP327661:FCD327661 ERT327661:ESH327661 EHX327661:EIL327661 DYB327661:DYP327661 DOF327661:DOT327661 DEJ327661:DEX327661 CUN327661:CVB327661 CKR327661:CLF327661 CAV327661:CBJ327661 BQZ327661:BRN327661 BHD327661:BHR327661 AXH327661:AXV327661 ANL327661:ANZ327661 ADP327661:AED327661 TT327661:UH327661 JX327661:KL327661 J327661:AP327661 WWJ262125:WWX262125 WMN262125:WNB262125 WCR262125:WDF262125 VSV262125:VTJ262125 VIZ262125:VJN262125 UZD262125:UZR262125 UPH262125:UPV262125 UFL262125:UFZ262125 TVP262125:TWD262125 TLT262125:TMH262125 TBX262125:TCL262125 SSB262125:SSP262125 SIF262125:SIT262125 RYJ262125:RYX262125 RON262125:RPB262125 RER262125:RFF262125 QUV262125:QVJ262125 QKZ262125:QLN262125 QBD262125:QBR262125 PRH262125:PRV262125 PHL262125:PHZ262125 OXP262125:OYD262125 ONT262125:OOH262125 ODX262125:OEL262125 NUB262125:NUP262125 NKF262125:NKT262125 NAJ262125:NAX262125 MQN262125:MRB262125 MGR262125:MHF262125 LWV262125:LXJ262125 LMZ262125:LNN262125 LDD262125:LDR262125 KTH262125:KTV262125 KJL262125:KJZ262125 JZP262125:KAD262125 JPT262125:JQH262125 JFX262125:JGL262125 IWB262125:IWP262125 IMF262125:IMT262125 ICJ262125:ICX262125 HSN262125:HTB262125 HIR262125:HJF262125 GYV262125:GZJ262125 GOZ262125:GPN262125 GFD262125:GFR262125 FVH262125:FVV262125 FLL262125:FLZ262125 FBP262125:FCD262125 ERT262125:ESH262125 EHX262125:EIL262125 DYB262125:DYP262125 DOF262125:DOT262125 DEJ262125:DEX262125 CUN262125:CVB262125 CKR262125:CLF262125 CAV262125:CBJ262125 BQZ262125:BRN262125 BHD262125:BHR262125 AXH262125:AXV262125 ANL262125:ANZ262125 ADP262125:AED262125 TT262125:UH262125 JX262125:KL262125 J262125:AP262125 WWJ196589:WWX196589 WMN196589:WNB196589 WCR196589:WDF196589 VSV196589:VTJ196589 VIZ196589:VJN196589 UZD196589:UZR196589 UPH196589:UPV196589 UFL196589:UFZ196589 TVP196589:TWD196589 TLT196589:TMH196589 TBX196589:TCL196589 SSB196589:SSP196589 SIF196589:SIT196589 RYJ196589:RYX196589 RON196589:RPB196589 RER196589:RFF196589 QUV196589:QVJ196589 QKZ196589:QLN196589 QBD196589:QBR196589 PRH196589:PRV196589 PHL196589:PHZ196589 OXP196589:OYD196589 ONT196589:OOH196589 ODX196589:OEL196589 NUB196589:NUP196589 NKF196589:NKT196589 NAJ196589:NAX196589 MQN196589:MRB196589 MGR196589:MHF196589 LWV196589:LXJ196589 LMZ196589:LNN196589 LDD196589:LDR196589 KTH196589:KTV196589 KJL196589:KJZ196589 JZP196589:KAD196589 JPT196589:JQH196589 JFX196589:JGL196589 IWB196589:IWP196589 IMF196589:IMT196589 ICJ196589:ICX196589 HSN196589:HTB196589 HIR196589:HJF196589 GYV196589:GZJ196589 GOZ196589:GPN196589 GFD196589:GFR196589 FVH196589:FVV196589 FLL196589:FLZ196589 FBP196589:FCD196589 ERT196589:ESH196589 EHX196589:EIL196589 DYB196589:DYP196589 DOF196589:DOT196589 DEJ196589:DEX196589 CUN196589:CVB196589 CKR196589:CLF196589 CAV196589:CBJ196589 BQZ196589:BRN196589 BHD196589:BHR196589 AXH196589:AXV196589 ANL196589:ANZ196589 ADP196589:AED196589 TT196589:UH196589 JX196589:KL196589 J196589:AP196589 WWJ131053:WWX131053 WMN131053:WNB131053 WCR131053:WDF131053 VSV131053:VTJ131053 VIZ131053:VJN131053 UZD131053:UZR131053 UPH131053:UPV131053 UFL131053:UFZ131053 TVP131053:TWD131053 TLT131053:TMH131053 TBX131053:TCL131053 SSB131053:SSP131053 SIF131053:SIT131053 RYJ131053:RYX131053 RON131053:RPB131053 RER131053:RFF131053 QUV131053:QVJ131053 QKZ131053:QLN131053 QBD131053:QBR131053 PRH131053:PRV131053 PHL131053:PHZ131053 OXP131053:OYD131053 ONT131053:OOH131053 ODX131053:OEL131053 NUB131053:NUP131053 NKF131053:NKT131053 NAJ131053:NAX131053 MQN131053:MRB131053 MGR131053:MHF131053 LWV131053:LXJ131053 LMZ131053:LNN131053 LDD131053:LDR131053 KTH131053:KTV131053 KJL131053:KJZ131053 JZP131053:KAD131053 JPT131053:JQH131053 JFX131053:JGL131053 IWB131053:IWP131053 IMF131053:IMT131053 ICJ131053:ICX131053 HSN131053:HTB131053 HIR131053:HJF131053 GYV131053:GZJ131053 GOZ131053:GPN131053 GFD131053:GFR131053 FVH131053:FVV131053 FLL131053:FLZ131053 FBP131053:FCD131053 ERT131053:ESH131053 EHX131053:EIL131053 DYB131053:DYP131053 DOF131053:DOT131053 DEJ131053:DEX131053 CUN131053:CVB131053 CKR131053:CLF131053 CAV131053:CBJ131053 BQZ131053:BRN131053 BHD131053:BHR131053 AXH131053:AXV131053 ANL131053:ANZ131053 ADP131053:AED131053 TT131053:UH131053 JX131053:KL131053 J131053:AP131053 WWJ65517:WWX65517 WMN65517:WNB65517 WCR65517:WDF65517 VSV65517:VTJ65517 VIZ65517:VJN65517 UZD65517:UZR65517 UPH65517:UPV65517 UFL65517:UFZ65517 TVP65517:TWD65517 TLT65517:TMH65517 TBX65517:TCL65517 SSB65517:SSP65517 SIF65517:SIT65517 RYJ65517:RYX65517 RON65517:RPB65517 RER65517:RFF65517 QUV65517:QVJ65517 QKZ65517:QLN65517 QBD65517:QBR65517 PRH65517:PRV65517 PHL65517:PHZ65517 OXP65517:OYD65517 ONT65517:OOH65517 ODX65517:OEL65517 NUB65517:NUP65517 NKF65517:NKT65517 NAJ65517:NAX65517 MQN65517:MRB65517 MGR65517:MHF65517 LWV65517:LXJ65517 LMZ65517:LNN65517 LDD65517:LDR65517 KTH65517:KTV65517 KJL65517:KJZ65517 JZP65517:KAD65517 JPT65517:JQH65517 JFX65517:JGL65517 IWB65517:IWP65517 IMF65517:IMT65517 ICJ65517:ICX65517 HSN65517:HTB65517 HIR65517:HJF65517 GYV65517:GZJ65517 GOZ65517:GPN65517 GFD65517:GFR65517 FVH65517:FVV65517 FLL65517:FLZ65517 FBP65517:FCD65517 ERT65517:ESH65517 EHX65517:EIL65517 DYB65517:DYP65517 DOF65517:DOT65517 DEJ65517:DEX65517 CUN65517:CVB65517 CKR65517:CLF65517 CAV65517:CBJ65517 BQZ65517:BRN65517 BHD65517:BHR65517 AXH65517:AXV65517 ANL65517:ANZ65517 ADP65517:AED65517 TT65517:UH65517 JX65517:KL65517 J65517:AP65517 VSV983029:VTJ983029 WWJ983017:WWX983017 WMN983017:WNB983017 WCR983017:WDF983017 VSV983017:VTJ983017 VIZ983017:VJN983017 UZD983017:UZR983017 UPH983017:UPV983017 UFL983017:UFZ983017 TVP983017:TWD983017 TLT983017:TMH983017 TBX983017:TCL983017 SSB983017:SSP983017 SIF983017:SIT983017 RYJ983017:RYX983017 RON983017:RPB983017 RER983017:RFF983017 QUV983017:QVJ983017 QKZ983017:QLN983017 QBD983017:QBR983017 PRH983017:PRV983017 PHL983017:PHZ983017 OXP983017:OYD983017 ONT983017:OOH983017 ODX983017:OEL983017 NUB983017:NUP983017 NKF983017:NKT983017 NAJ983017:NAX983017 MQN983017:MRB983017 MGR983017:MHF983017 LWV983017:LXJ983017 LMZ983017:LNN983017 LDD983017:LDR983017 KTH983017:KTV983017 KJL983017:KJZ983017 JZP983017:KAD983017 JPT983017:JQH983017 JFX983017:JGL983017 IWB983017:IWP983017 IMF983017:IMT983017 ICJ983017:ICX983017 HSN983017:HTB983017 HIR983017:HJF983017 GYV983017:GZJ983017 GOZ983017:GPN983017 GFD983017:GFR983017 FVH983017:FVV983017 FLL983017:FLZ983017 FBP983017:FCD983017 ERT983017:ESH983017 EHX983017:EIL983017 DYB983017:DYP983017 DOF983017:DOT983017 DEJ983017:DEX983017 CUN983017:CVB983017 CKR983017:CLF983017 CAV983017:CBJ983017 BQZ983017:BRN983017 BHD983017:BHR983017 AXH983017:AXV983017 ANL983017:ANZ983017 ADP983017:AED983017 TT983017:UH983017 JX983017:KL983017 J983017:AP983017 WWJ917481:WWX917481 WMN917481:WNB917481 WCR917481:WDF917481 VSV917481:VTJ917481 VIZ917481:VJN917481 UZD917481:UZR917481 UPH917481:UPV917481 UFL917481:UFZ917481 TVP917481:TWD917481 TLT917481:TMH917481 TBX917481:TCL917481 SSB917481:SSP917481 SIF917481:SIT917481 RYJ917481:RYX917481 RON917481:RPB917481 RER917481:RFF917481 QUV917481:QVJ917481 QKZ917481:QLN917481 QBD917481:QBR917481 PRH917481:PRV917481 PHL917481:PHZ917481 OXP917481:OYD917481 ONT917481:OOH917481 ODX917481:OEL917481 NUB917481:NUP917481 NKF917481:NKT917481 NAJ917481:NAX917481 MQN917481:MRB917481 MGR917481:MHF917481 LWV917481:LXJ917481 LMZ917481:LNN917481 LDD917481:LDR917481 KTH917481:KTV917481 KJL917481:KJZ917481 JZP917481:KAD917481 JPT917481:JQH917481 JFX917481:JGL917481 IWB917481:IWP917481 IMF917481:IMT917481 ICJ917481:ICX917481 HSN917481:HTB917481 HIR917481:HJF917481 GYV917481:GZJ917481 GOZ917481:GPN917481 GFD917481:GFR917481 FVH917481:FVV917481 FLL917481:FLZ917481 FBP917481:FCD917481 ERT917481:ESH917481 EHX917481:EIL917481 DYB917481:DYP917481 DOF917481:DOT917481 DEJ917481:DEX917481 CUN917481:CVB917481 CKR917481:CLF917481 CAV917481:CBJ917481 BQZ917481:BRN917481 BHD917481:BHR917481 AXH917481:AXV917481 ANL917481:ANZ917481 ADP917481:AED917481 TT917481:UH917481 JX917481:KL917481 J917481:AP917481 WWJ851945:WWX851945 WMN851945:WNB851945 WCR851945:WDF851945 VSV851945:VTJ851945 VIZ851945:VJN851945 UZD851945:UZR851945 UPH851945:UPV851945 UFL851945:UFZ851945 TVP851945:TWD851945 TLT851945:TMH851945 TBX851945:TCL851945 SSB851945:SSP851945 SIF851945:SIT851945 RYJ851945:RYX851945 RON851945:RPB851945 RER851945:RFF851945 QUV851945:QVJ851945 QKZ851945:QLN851945 QBD851945:QBR851945 PRH851945:PRV851945 PHL851945:PHZ851945 OXP851945:OYD851945 ONT851945:OOH851945 ODX851945:OEL851945 NUB851945:NUP851945 NKF851945:NKT851945 NAJ851945:NAX851945 MQN851945:MRB851945 MGR851945:MHF851945 LWV851945:LXJ851945 LMZ851945:LNN851945 LDD851945:LDR851945 KTH851945:KTV851945 KJL851945:KJZ851945 JZP851945:KAD851945 JPT851945:JQH851945 JFX851945:JGL851945 IWB851945:IWP851945 IMF851945:IMT851945 ICJ851945:ICX851945 HSN851945:HTB851945 HIR851945:HJF851945 GYV851945:GZJ851945 GOZ851945:GPN851945 GFD851945:GFR851945 FVH851945:FVV851945 FLL851945:FLZ851945 FBP851945:FCD851945 ERT851945:ESH851945 EHX851945:EIL851945 DYB851945:DYP851945 DOF851945:DOT851945 DEJ851945:DEX851945 CUN851945:CVB851945 CKR851945:CLF851945 CAV851945:CBJ851945 BQZ851945:BRN851945 BHD851945:BHR851945 AXH851945:AXV851945 ANL851945:ANZ851945 ADP851945:AED851945 TT851945:UH851945 JX851945:KL851945 J851945:AP851945 WWJ786409:WWX786409 WMN786409:WNB786409 WCR786409:WDF786409 VSV786409:VTJ786409 VIZ786409:VJN786409 UZD786409:UZR786409 UPH786409:UPV786409 UFL786409:UFZ786409 TVP786409:TWD786409 TLT786409:TMH786409 TBX786409:TCL786409 SSB786409:SSP786409 SIF786409:SIT786409 RYJ786409:RYX786409 RON786409:RPB786409 RER786409:RFF786409 QUV786409:QVJ786409 QKZ786409:QLN786409 QBD786409:QBR786409 PRH786409:PRV786409 PHL786409:PHZ786409 OXP786409:OYD786409 ONT786409:OOH786409 ODX786409:OEL786409 NUB786409:NUP786409 NKF786409:NKT786409 NAJ786409:NAX786409 MQN786409:MRB786409 MGR786409:MHF786409 LWV786409:LXJ786409 LMZ786409:LNN786409 LDD786409:LDR786409 KTH786409:KTV786409 KJL786409:KJZ786409 JZP786409:KAD786409 JPT786409:JQH786409 JFX786409:JGL786409 IWB786409:IWP786409 IMF786409:IMT786409 ICJ786409:ICX786409 HSN786409:HTB786409 HIR786409:HJF786409 GYV786409:GZJ786409 GOZ786409:GPN786409 GFD786409:GFR786409 FVH786409:FVV786409 FLL786409:FLZ786409 FBP786409:FCD786409 ERT786409:ESH786409 EHX786409:EIL786409 DYB786409:DYP786409 DOF786409:DOT786409 DEJ786409:DEX786409 CUN786409:CVB786409 CKR786409:CLF786409 CAV786409:CBJ786409 BQZ786409:BRN786409 BHD786409:BHR786409 AXH786409:AXV786409 ANL786409:ANZ786409 ADP786409:AED786409 TT786409:UH786409 JX786409:KL786409 J786409:AP786409 WWJ720873:WWX720873 WMN720873:WNB720873 WCR720873:WDF720873 VSV720873:VTJ720873 VIZ720873:VJN720873 UZD720873:UZR720873 UPH720873:UPV720873 UFL720873:UFZ720873 TVP720873:TWD720873 TLT720873:TMH720873 TBX720873:TCL720873 SSB720873:SSP720873 SIF720873:SIT720873 RYJ720873:RYX720873 RON720873:RPB720873 RER720873:RFF720873 QUV720873:QVJ720873 QKZ720873:QLN720873 QBD720873:QBR720873 PRH720873:PRV720873 PHL720873:PHZ720873 OXP720873:OYD720873 ONT720873:OOH720873 ODX720873:OEL720873 NUB720873:NUP720873 NKF720873:NKT720873 NAJ720873:NAX720873 MQN720873:MRB720873 MGR720873:MHF720873 LWV720873:LXJ720873 LMZ720873:LNN720873 LDD720873:LDR720873 KTH720873:KTV720873 KJL720873:KJZ720873 JZP720873:KAD720873 JPT720873:JQH720873 JFX720873:JGL720873 IWB720873:IWP720873 IMF720873:IMT720873 ICJ720873:ICX720873 HSN720873:HTB720873 HIR720873:HJF720873 GYV720873:GZJ720873 GOZ720873:GPN720873 GFD720873:GFR720873 FVH720873:FVV720873 FLL720873:FLZ720873 FBP720873:FCD720873 ERT720873:ESH720873 EHX720873:EIL720873 DYB720873:DYP720873 DOF720873:DOT720873 DEJ720873:DEX720873 CUN720873:CVB720873 CKR720873:CLF720873 CAV720873:CBJ720873 BQZ720873:BRN720873 BHD720873:BHR720873 AXH720873:AXV720873 ANL720873:ANZ720873 ADP720873:AED720873 TT720873:UH720873 JX720873:KL720873 J720873:AP720873 WWJ655337:WWX655337 WMN655337:WNB655337 WCR655337:WDF655337 VSV655337:VTJ655337 VIZ655337:VJN655337 UZD655337:UZR655337 UPH655337:UPV655337 UFL655337:UFZ655337 TVP655337:TWD655337 TLT655337:TMH655337 TBX655337:TCL655337 SSB655337:SSP655337 SIF655337:SIT655337 RYJ655337:RYX655337 RON655337:RPB655337 RER655337:RFF655337 QUV655337:QVJ655337 QKZ655337:QLN655337 QBD655337:QBR655337 PRH655337:PRV655337 PHL655337:PHZ655337 OXP655337:OYD655337 ONT655337:OOH655337 ODX655337:OEL655337 NUB655337:NUP655337 NKF655337:NKT655337 NAJ655337:NAX655337 MQN655337:MRB655337 MGR655337:MHF655337 LWV655337:LXJ655337 LMZ655337:LNN655337 LDD655337:LDR655337 KTH655337:KTV655337 KJL655337:KJZ655337 JZP655337:KAD655337 JPT655337:JQH655337 JFX655337:JGL655337 IWB655337:IWP655337 IMF655337:IMT655337 ICJ655337:ICX655337 HSN655337:HTB655337 HIR655337:HJF655337 GYV655337:GZJ655337 GOZ655337:GPN655337 GFD655337:GFR655337 FVH655337:FVV655337 FLL655337:FLZ655337 FBP655337:FCD655337 ERT655337:ESH655337 EHX655337:EIL655337 DYB655337:DYP655337 DOF655337:DOT655337 DEJ655337:DEX655337 CUN655337:CVB655337 CKR655337:CLF655337 CAV655337:CBJ655337 BQZ655337:BRN655337 BHD655337:BHR655337 AXH655337:AXV655337 ANL655337:ANZ655337 ADP655337:AED655337 TT655337:UH655337 JX655337:KL655337 J655337:AP655337 WWJ589801:WWX589801 WMN589801:WNB589801 WCR589801:WDF589801 VSV589801:VTJ589801 VIZ589801:VJN589801 UZD589801:UZR589801 UPH589801:UPV589801 UFL589801:UFZ589801 TVP589801:TWD589801 TLT589801:TMH589801 TBX589801:TCL589801 SSB589801:SSP589801 SIF589801:SIT589801 RYJ589801:RYX589801 RON589801:RPB589801 RER589801:RFF589801 QUV589801:QVJ589801 QKZ589801:QLN589801 QBD589801:QBR589801 PRH589801:PRV589801 PHL589801:PHZ589801 OXP589801:OYD589801 ONT589801:OOH589801 ODX589801:OEL589801 NUB589801:NUP589801 NKF589801:NKT589801 NAJ589801:NAX589801 MQN589801:MRB589801 MGR589801:MHF589801 LWV589801:LXJ589801 LMZ589801:LNN589801 LDD589801:LDR589801 KTH589801:KTV589801 KJL589801:KJZ589801 JZP589801:KAD589801 JPT589801:JQH589801 JFX589801:JGL589801 IWB589801:IWP589801 IMF589801:IMT589801 ICJ589801:ICX589801 HSN589801:HTB589801 HIR589801:HJF589801 GYV589801:GZJ589801 GOZ589801:GPN589801 GFD589801:GFR589801 FVH589801:FVV589801 FLL589801:FLZ589801 FBP589801:FCD589801 ERT589801:ESH589801 EHX589801:EIL589801 DYB589801:DYP589801 DOF589801:DOT589801 DEJ589801:DEX589801 CUN589801:CVB589801 CKR589801:CLF589801 CAV589801:CBJ589801 BQZ589801:BRN589801 BHD589801:BHR589801 AXH589801:AXV589801 ANL589801:ANZ589801 ADP589801:AED589801 TT589801:UH589801 JX589801:KL589801 J589801:AP589801 WWJ524265:WWX524265 WMN524265:WNB524265 WCR524265:WDF524265 VSV524265:VTJ524265 VIZ524265:VJN524265 UZD524265:UZR524265 UPH524265:UPV524265 UFL524265:UFZ524265 TVP524265:TWD524265 TLT524265:TMH524265 TBX524265:TCL524265 SSB524265:SSP524265 SIF524265:SIT524265 RYJ524265:RYX524265 RON524265:RPB524265 RER524265:RFF524265 QUV524265:QVJ524265 QKZ524265:QLN524265 QBD524265:QBR524265 PRH524265:PRV524265 PHL524265:PHZ524265 OXP524265:OYD524265 ONT524265:OOH524265 ODX524265:OEL524265 NUB524265:NUP524265 NKF524265:NKT524265 NAJ524265:NAX524265 MQN524265:MRB524265 MGR524265:MHF524265 LWV524265:LXJ524265 LMZ524265:LNN524265 LDD524265:LDR524265 KTH524265:KTV524265 KJL524265:KJZ524265 JZP524265:KAD524265 JPT524265:JQH524265 JFX524265:JGL524265 IWB524265:IWP524265 IMF524265:IMT524265 ICJ524265:ICX524265 HSN524265:HTB524265 HIR524265:HJF524265 GYV524265:GZJ524265 GOZ524265:GPN524265 GFD524265:GFR524265 FVH524265:FVV524265 FLL524265:FLZ524265 FBP524265:FCD524265 ERT524265:ESH524265 EHX524265:EIL524265 DYB524265:DYP524265 DOF524265:DOT524265 DEJ524265:DEX524265 CUN524265:CVB524265 CKR524265:CLF524265 CAV524265:CBJ524265 BQZ524265:BRN524265 BHD524265:BHR524265 AXH524265:AXV524265 ANL524265:ANZ524265 ADP524265:AED524265 TT524265:UH524265 JX524265:KL524265 J524265:AP524265 WWJ458729:WWX458729 WMN458729:WNB458729 WCR458729:WDF458729 VSV458729:VTJ458729 VIZ458729:VJN458729 UZD458729:UZR458729 UPH458729:UPV458729 UFL458729:UFZ458729 TVP458729:TWD458729 TLT458729:TMH458729 TBX458729:TCL458729 SSB458729:SSP458729 SIF458729:SIT458729 RYJ458729:RYX458729 RON458729:RPB458729 RER458729:RFF458729 QUV458729:QVJ458729 QKZ458729:QLN458729 QBD458729:QBR458729 PRH458729:PRV458729 PHL458729:PHZ458729 OXP458729:OYD458729 ONT458729:OOH458729 ODX458729:OEL458729 NUB458729:NUP458729 NKF458729:NKT458729 NAJ458729:NAX458729 MQN458729:MRB458729 MGR458729:MHF458729 LWV458729:LXJ458729 LMZ458729:LNN458729 LDD458729:LDR458729 KTH458729:KTV458729 KJL458729:KJZ458729 JZP458729:KAD458729 JPT458729:JQH458729 JFX458729:JGL458729 IWB458729:IWP458729 IMF458729:IMT458729 ICJ458729:ICX458729 HSN458729:HTB458729 HIR458729:HJF458729 GYV458729:GZJ458729 GOZ458729:GPN458729 GFD458729:GFR458729 FVH458729:FVV458729 FLL458729:FLZ458729 FBP458729:FCD458729 ERT458729:ESH458729 EHX458729:EIL458729 DYB458729:DYP458729 DOF458729:DOT458729 DEJ458729:DEX458729 CUN458729:CVB458729 CKR458729:CLF458729 CAV458729:CBJ458729 BQZ458729:BRN458729 BHD458729:BHR458729 AXH458729:AXV458729 ANL458729:ANZ458729 ADP458729:AED458729 TT458729:UH458729 JX458729:KL458729 J458729:AP458729 WWJ393193:WWX393193 WMN393193:WNB393193 WCR393193:WDF393193 VSV393193:VTJ393193 VIZ393193:VJN393193 UZD393193:UZR393193 UPH393193:UPV393193 UFL393193:UFZ393193 TVP393193:TWD393193 TLT393193:TMH393193 TBX393193:TCL393193 SSB393193:SSP393193 SIF393193:SIT393193 RYJ393193:RYX393193 RON393193:RPB393193 RER393193:RFF393193 QUV393193:QVJ393193 QKZ393193:QLN393193 QBD393193:QBR393193 PRH393193:PRV393193 PHL393193:PHZ393193 OXP393193:OYD393193 ONT393193:OOH393193 ODX393193:OEL393193 NUB393193:NUP393193 NKF393193:NKT393193 NAJ393193:NAX393193 MQN393193:MRB393193 MGR393193:MHF393193 LWV393193:LXJ393193 LMZ393193:LNN393193 LDD393193:LDR393193 KTH393193:KTV393193 KJL393193:KJZ393193 JZP393193:KAD393193 JPT393193:JQH393193 JFX393193:JGL393193 IWB393193:IWP393193 IMF393193:IMT393193 ICJ393193:ICX393193 HSN393193:HTB393193 HIR393193:HJF393193 GYV393193:GZJ393193 GOZ393193:GPN393193 GFD393193:GFR393193 FVH393193:FVV393193 FLL393193:FLZ393193 FBP393193:FCD393193 ERT393193:ESH393193 EHX393193:EIL393193 DYB393193:DYP393193 DOF393193:DOT393193 DEJ393193:DEX393193 CUN393193:CVB393193 CKR393193:CLF393193 CAV393193:CBJ393193 BQZ393193:BRN393193 BHD393193:BHR393193 AXH393193:AXV393193 ANL393193:ANZ393193 ADP393193:AED393193 TT393193:UH393193 JX393193:KL393193 J393193:AP393193 WWJ327657:WWX327657 WMN327657:WNB327657 WCR327657:WDF327657 VSV327657:VTJ327657 VIZ327657:VJN327657 UZD327657:UZR327657 UPH327657:UPV327657 UFL327657:UFZ327657 TVP327657:TWD327657 TLT327657:TMH327657 TBX327657:TCL327657 SSB327657:SSP327657 SIF327657:SIT327657 RYJ327657:RYX327657 RON327657:RPB327657 RER327657:RFF327657 QUV327657:QVJ327657 QKZ327657:QLN327657 QBD327657:QBR327657 PRH327657:PRV327657 PHL327657:PHZ327657 OXP327657:OYD327657 ONT327657:OOH327657 ODX327657:OEL327657 NUB327657:NUP327657 NKF327657:NKT327657 NAJ327657:NAX327657 MQN327657:MRB327657 MGR327657:MHF327657 LWV327657:LXJ327657 LMZ327657:LNN327657 LDD327657:LDR327657 KTH327657:KTV327657 KJL327657:KJZ327657 JZP327657:KAD327657 JPT327657:JQH327657 JFX327657:JGL327657 IWB327657:IWP327657 IMF327657:IMT327657 ICJ327657:ICX327657 HSN327657:HTB327657 HIR327657:HJF327657 GYV327657:GZJ327657 GOZ327657:GPN327657 GFD327657:GFR327657 FVH327657:FVV327657 FLL327657:FLZ327657 FBP327657:FCD327657 ERT327657:ESH327657 EHX327657:EIL327657 DYB327657:DYP327657 DOF327657:DOT327657 DEJ327657:DEX327657 CUN327657:CVB327657 CKR327657:CLF327657 CAV327657:CBJ327657 BQZ327657:BRN327657 BHD327657:BHR327657 AXH327657:AXV327657 ANL327657:ANZ327657 ADP327657:AED327657 TT327657:UH327657 JX327657:KL327657 J327657:AP327657 WWJ262121:WWX262121 WMN262121:WNB262121 WCR262121:WDF262121 VSV262121:VTJ262121 VIZ262121:VJN262121 UZD262121:UZR262121 UPH262121:UPV262121 UFL262121:UFZ262121 TVP262121:TWD262121 TLT262121:TMH262121 TBX262121:TCL262121 SSB262121:SSP262121 SIF262121:SIT262121 RYJ262121:RYX262121 RON262121:RPB262121 RER262121:RFF262121 QUV262121:QVJ262121 QKZ262121:QLN262121 QBD262121:QBR262121 PRH262121:PRV262121 PHL262121:PHZ262121 OXP262121:OYD262121 ONT262121:OOH262121 ODX262121:OEL262121 NUB262121:NUP262121 NKF262121:NKT262121 NAJ262121:NAX262121 MQN262121:MRB262121 MGR262121:MHF262121 LWV262121:LXJ262121 LMZ262121:LNN262121 LDD262121:LDR262121 KTH262121:KTV262121 KJL262121:KJZ262121 JZP262121:KAD262121 JPT262121:JQH262121 JFX262121:JGL262121 IWB262121:IWP262121 IMF262121:IMT262121 ICJ262121:ICX262121 HSN262121:HTB262121 HIR262121:HJF262121 GYV262121:GZJ262121 GOZ262121:GPN262121 GFD262121:GFR262121 FVH262121:FVV262121 FLL262121:FLZ262121 FBP262121:FCD262121 ERT262121:ESH262121 EHX262121:EIL262121 DYB262121:DYP262121 DOF262121:DOT262121 DEJ262121:DEX262121 CUN262121:CVB262121 CKR262121:CLF262121 CAV262121:CBJ262121 BQZ262121:BRN262121 BHD262121:BHR262121 AXH262121:AXV262121 ANL262121:ANZ262121 ADP262121:AED262121 TT262121:UH262121 JX262121:KL262121 J262121:AP262121 WWJ196585:WWX196585 WMN196585:WNB196585 WCR196585:WDF196585 VSV196585:VTJ196585 VIZ196585:VJN196585 UZD196585:UZR196585 UPH196585:UPV196585 UFL196585:UFZ196585 TVP196585:TWD196585 TLT196585:TMH196585 TBX196585:TCL196585 SSB196585:SSP196585 SIF196585:SIT196585 RYJ196585:RYX196585 RON196585:RPB196585 RER196585:RFF196585 QUV196585:QVJ196585 QKZ196585:QLN196585 QBD196585:QBR196585 PRH196585:PRV196585 PHL196585:PHZ196585 OXP196585:OYD196585 ONT196585:OOH196585 ODX196585:OEL196585 NUB196585:NUP196585 NKF196585:NKT196585 NAJ196585:NAX196585 MQN196585:MRB196585 MGR196585:MHF196585 LWV196585:LXJ196585 LMZ196585:LNN196585 LDD196585:LDR196585 KTH196585:KTV196585 KJL196585:KJZ196585 JZP196585:KAD196585 JPT196585:JQH196585 JFX196585:JGL196585 IWB196585:IWP196585 IMF196585:IMT196585 ICJ196585:ICX196585 HSN196585:HTB196585 HIR196585:HJF196585 GYV196585:GZJ196585 GOZ196585:GPN196585 GFD196585:GFR196585 FVH196585:FVV196585 FLL196585:FLZ196585 FBP196585:FCD196585 ERT196585:ESH196585 EHX196585:EIL196585 DYB196585:DYP196585 DOF196585:DOT196585 DEJ196585:DEX196585 CUN196585:CVB196585 CKR196585:CLF196585 CAV196585:CBJ196585 BQZ196585:BRN196585 BHD196585:BHR196585 AXH196585:AXV196585 ANL196585:ANZ196585 ADP196585:AED196585 TT196585:UH196585 JX196585:KL196585 J196585:AP196585 WWJ131049:WWX131049 WMN131049:WNB131049 WCR131049:WDF131049 VSV131049:VTJ131049 VIZ131049:VJN131049 UZD131049:UZR131049 UPH131049:UPV131049 UFL131049:UFZ131049 TVP131049:TWD131049 TLT131049:TMH131049 TBX131049:TCL131049 SSB131049:SSP131049 SIF131049:SIT131049 RYJ131049:RYX131049 RON131049:RPB131049 RER131049:RFF131049 QUV131049:QVJ131049 QKZ131049:QLN131049 QBD131049:QBR131049 PRH131049:PRV131049 PHL131049:PHZ131049 OXP131049:OYD131049 ONT131049:OOH131049 ODX131049:OEL131049 NUB131049:NUP131049 NKF131049:NKT131049 NAJ131049:NAX131049 MQN131049:MRB131049 MGR131049:MHF131049 LWV131049:LXJ131049 LMZ131049:LNN131049 LDD131049:LDR131049 KTH131049:KTV131049 KJL131049:KJZ131049 JZP131049:KAD131049 JPT131049:JQH131049 JFX131049:JGL131049 IWB131049:IWP131049 IMF131049:IMT131049 ICJ131049:ICX131049 HSN131049:HTB131049 HIR131049:HJF131049 GYV131049:GZJ131049 GOZ131049:GPN131049 GFD131049:GFR131049 FVH131049:FVV131049 FLL131049:FLZ131049 FBP131049:FCD131049 ERT131049:ESH131049 EHX131049:EIL131049 DYB131049:DYP131049 DOF131049:DOT131049 DEJ131049:DEX131049 CUN131049:CVB131049 CKR131049:CLF131049 CAV131049:CBJ131049 BQZ131049:BRN131049 BHD131049:BHR131049 AXH131049:AXV131049 ANL131049:ANZ131049 ADP131049:AED131049 TT131049:UH131049 JX131049:KL131049 J131049:AP131049 WWJ65513:WWX65513 WMN65513:WNB65513 WCR65513:WDF65513 VSV65513:VTJ65513 VIZ65513:VJN65513 UZD65513:UZR65513 UPH65513:UPV65513 UFL65513:UFZ65513 TVP65513:TWD65513 TLT65513:TMH65513 TBX65513:TCL65513 SSB65513:SSP65513 SIF65513:SIT65513 RYJ65513:RYX65513 RON65513:RPB65513 RER65513:RFF65513 QUV65513:QVJ65513 QKZ65513:QLN65513 QBD65513:QBR65513 PRH65513:PRV65513 PHL65513:PHZ65513 OXP65513:OYD65513 ONT65513:OOH65513 ODX65513:OEL65513 NUB65513:NUP65513 NKF65513:NKT65513 NAJ65513:NAX65513 MQN65513:MRB65513 MGR65513:MHF65513 LWV65513:LXJ65513 LMZ65513:LNN65513 LDD65513:LDR65513 KTH65513:KTV65513 KJL65513:KJZ65513 JZP65513:KAD65513 JPT65513:JQH65513 JFX65513:JGL65513 IWB65513:IWP65513 IMF65513:IMT65513 ICJ65513:ICX65513 HSN65513:HTB65513 HIR65513:HJF65513 GYV65513:GZJ65513 GOZ65513:GPN65513 GFD65513:GFR65513 FVH65513:FVV65513 FLL65513:FLZ65513 FBP65513:FCD65513 ERT65513:ESH65513 EHX65513:EIL65513 DYB65513:DYP65513 DOF65513:DOT65513 DEJ65513:DEX65513 CUN65513:CVB65513 CKR65513:CLF65513 CAV65513:CBJ65513 BQZ65513:BRN65513 BHD65513:BHR65513 AXH65513:AXV65513 ANL65513:ANZ65513 ADP65513:AED65513 TT65513:UH65513 JX65513:KL65513 J65513:AP65513 WWJ26:WWX26 WMN26:WNB26 WCR26:WDF26 VSV26:VTJ26 VIZ26:VJN26 UZD26:UZR26 UPH26:UPV26 UFL26:UFZ26 TVP26:TWD26 TLT26:TMH26 TBX26:TCL26 SSB26:SSP26 SIF26:SIT26 RYJ26:RYX26 RON26:RPB26 RER26:RFF26 QUV26:QVJ26 QKZ26:QLN26 QBD26:QBR26 PRH26:PRV26 PHL26:PHZ26 OXP26:OYD26 ONT26:OOH26 ODX26:OEL26 NUB26:NUP26 NKF26:NKT26 NAJ26:NAX26 MQN26:MRB26 MGR26:MHF26 LWV26:LXJ26 LMZ26:LNN26 LDD26:LDR26 KTH26:KTV26 KJL26:KJZ26 JZP26:KAD26 JPT26:JQH26 JFX26:JGL26 IWB26:IWP26 IMF26:IMT26 ICJ26:ICX26 HSN26:HTB26 HIR26:HJF26 GYV26:GZJ26 GOZ26:GPN26 GFD26:GFR26 FVH26:FVV26 FLL26:FLZ26 FBP26:FCD26 ERT26:ESH26 EHX26:EIL26 DYB26:DYP26 DOF26:DOT26 DEJ26:DEX26 CUN26:CVB26 CKR26:CLF26 CAV26:CBJ26 BQZ26:BRN26 BHD26:BHR26 AXH26:AXV26 ANL26:ANZ26 ADP26:AED26 TT26:UH26 JX26:KL26 VIZ983029:VJN983029 WWJ983015:WWX983015 WMN983015:WNB983015 WCR983015:WDF983015 VSV983015:VTJ983015 VIZ983015:VJN983015 UZD983015:UZR983015 UPH983015:UPV983015 UFL983015:UFZ983015 TVP983015:TWD983015 TLT983015:TMH983015 TBX983015:TCL983015 SSB983015:SSP983015 SIF983015:SIT983015 RYJ983015:RYX983015 RON983015:RPB983015 RER983015:RFF983015 QUV983015:QVJ983015 QKZ983015:QLN983015 QBD983015:QBR983015 PRH983015:PRV983015 PHL983015:PHZ983015 OXP983015:OYD983015 ONT983015:OOH983015 ODX983015:OEL983015 NUB983015:NUP983015 NKF983015:NKT983015 NAJ983015:NAX983015 MQN983015:MRB983015 MGR983015:MHF983015 LWV983015:LXJ983015 LMZ983015:LNN983015 LDD983015:LDR983015 KTH983015:KTV983015 KJL983015:KJZ983015 JZP983015:KAD983015 JPT983015:JQH983015 JFX983015:JGL983015 IWB983015:IWP983015 IMF983015:IMT983015 ICJ983015:ICX983015 HSN983015:HTB983015 HIR983015:HJF983015 GYV983015:GZJ983015 GOZ983015:GPN983015 GFD983015:GFR983015 FVH983015:FVV983015 FLL983015:FLZ983015 FBP983015:FCD983015 ERT983015:ESH983015 EHX983015:EIL983015 DYB983015:DYP983015 DOF983015:DOT983015 DEJ983015:DEX983015 CUN983015:CVB983015 CKR983015:CLF983015 CAV983015:CBJ983015 BQZ983015:BRN983015 BHD983015:BHR983015 AXH983015:AXV983015 ANL983015:ANZ983015 ADP983015:AED983015 TT983015:UH983015 JX983015:KL983015 J983015:AP983015 WWJ917479:WWX917479 WMN917479:WNB917479 WCR917479:WDF917479 VSV917479:VTJ917479 VIZ917479:VJN917479 UZD917479:UZR917479 UPH917479:UPV917479 UFL917479:UFZ917479 TVP917479:TWD917479 TLT917479:TMH917479 TBX917479:TCL917479 SSB917479:SSP917479 SIF917479:SIT917479 RYJ917479:RYX917479 RON917479:RPB917479 RER917479:RFF917479 QUV917479:QVJ917479 QKZ917479:QLN917479 QBD917479:QBR917479 PRH917479:PRV917479 PHL917479:PHZ917479 OXP917479:OYD917479 ONT917479:OOH917479 ODX917479:OEL917479 NUB917479:NUP917479 NKF917479:NKT917479 NAJ917479:NAX917479 MQN917479:MRB917479 MGR917479:MHF917479 LWV917479:LXJ917479 LMZ917479:LNN917479 LDD917479:LDR917479 KTH917479:KTV917479 KJL917479:KJZ917479 JZP917479:KAD917479 JPT917479:JQH917479 JFX917479:JGL917479 IWB917479:IWP917479 IMF917479:IMT917479 ICJ917479:ICX917479 HSN917479:HTB917479 HIR917479:HJF917479 GYV917479:GZJ917479 GOZ917479:GPN917479 GFD917479:GFR917479 FVH917479:FVV917479 FLL917479:FLZ917479 FBP917479:FCD917479 ERT917479:ESH917479 EHX917479:EIL917479 DYB917479:DYP917479 DOF917479:DOT917479 DEJ917479:DEX917479 CUN917479:CVB917479 CKR917479:CLF917479 CAV917479:CBJ917479 BQZ917479:BRN917479 BHD917479:BHR917479 AXH917479:AXV917479 ANL917479:ANZ917479 ADP917479:AED917479 TT917479:UH917479 JX917479:KL917479 J917479:AP917479 WWJ851943:WWX851943 WMN851943:WNB851943 WCR851943:WDF851943 VSV851943:VTJ851943 VIZ851943:VJN851943 UZD851943:UZR851943 UPH851943:UPV851943 UFL851943:UFZ851943 TVP851943:TWD851943 TLT851943:TMH851943 TBX851943:TCL851943 SSB851943:SSP851943 SIF851943:SIT851943 RYJ851943:RYX851943 RON851943:RPB851943 RER851943:RFF851943 QUV851943:QVJ851943 QKZ851943:QLN851943 QBD851943:QBR851943 PRH851943:PRV851943 PHL851943:PHZ851943 OXP851943:OYD851943 ONT851943:OOH851943 ODX851943:OEL851943 NUB851943:NUP851943 NKF851943:NKT851943 NAJ851943:NAX851943 MQN851943:MRB851943 MGR851943:MHF851943 LWV851943:LXJ851943 LMZ851943:LNN851943 LDD851943:LDR851943 KTH851943:KTV851943 KJL851943:KJZ851943 JZP851943:KAD851943 JPT851943:JQH851943 JFX851943:JGL851943 IWB851943:IWP851943 IMF851943:IMT851943 ICJ851943:ICX851943 HSN851943:HTB851943 HIR851943:HJF851943 GYV851943:GZJ851943 GOZ851943:GPN851943 GFD851943:GFR851943 FVH851943:FVV851943 FLL851943:FLZ851943 FBP851943:FCD851943 ERT851943:ESH851943 EHX851943:EIL851943 DYB851943:DYP851943 DOF851943:DOT851943 DEJ851943:DEX851943 CUN851943:CVB851943 CKR851943:CLF851943 CAV851943:CBJ851943 BQZ851943:BRN851943 BHD851943:BHR851943 AXH851943:AXV851943 ANL851943:ANZ851943 ADP851943:AED851943 TT851943:UH851943 JX851943:KL851943 J851943:AP851943 WWJ786407:WWX786407 WMN786407:WNB786407 WCR786407:WDF786407 VSV786407:VTJ786407 VIZ786407:VJN786407 UZD786407:UZR786407 UPH786407:UPV786407 UFL786407:UFZ786407 TVP786407:TWD786407 TLT786407:TMH786407 TBX786407:TCL786407 SSB786407:SSP786407 SIF786407:SIT786407 RYJ786407:RYX786407 RON786407:RPB786407 RER786407:RFF786407 QUV786407:QVJ786407 QKZ786407:QLN786407 QBD786407:QBR786407 PRH786407:PRV786407 PHL786407:PHZ786407 OXP786407:OYD786407 ONT786407:OOH786407 ODX786407:OEL786407 NUB786407:NUP786407 NKF786407:NKT786407 NAJ786407:NAX786407 MQN786407:MRB786407 MGR786407:MHF786407 LWV786407:LXJ786407 LMZ786407:LNN786407 LDD786407:LDR786407 KTH786407:KTV786407 KJL786407:KJZ786407 JZP786407:KAD786407 JPT786407:JQH786407 JFX786407:JGL786407 IWB786407:IWP786407 IMF786407:IMT786407 ICJ786407:ICX786407 HSN786407:HTB786407 HIR786407:HJF786407 GYV786407:GZJ786407 GOZ786407:GPN786407 GFD786407:GFR786407 FVH786407:FVV786407 FLL786407:FLZ786407 FBP786407:FCD786407 ERT786407:ESH786407 EHX786407:EIL786407 DYB786407:DYP786407 DOF786407:DOT786407 DEJ786407:DEX786407 CUN786407:CVB786407 CKR786407:CLF786407 CAV786407:CBJ786407 BQZ786407:BRN786407 BHD786407:BHR786407 AXH786407:AXV786407 ANL786407:ANZ786407 ADP786407:AED786407 TT786407:UH786407 JX786407:KL786407 J786407:AP786407 WWJ720871:WWX720871 WMN720871:WNB720871 WCR720871:WDF720871 VSV720871:VTJ720871 VIZ720871:VJN720871 UZD720871:UZR720871 UPH720871:UPV720871 UFL720871:UFZ720871 TVP720871:TWD720871 TLT720871:TMH720871 TBX720871:TCL720871 SSB720871:SSP720871 SIF720871:SIT720871 RYJ720871:RYX720871 RON720871:RPB720871 RER720871:RFF720871 QUV720871:QVJ720871 QKZ720871:QLN720871 QBD720871:QBR720871 PRH720871:PRV720871 PHL720871:PHZ720871 OXP720871:OYD720871 ONT720871:OOH720871 ODX720871:OEL720871 NUB720871:NUP720871 NKF720871:NKT720871 NAJ720871:NAX720871 MQN720871:MRB720871 MGR720871:MHF720871 LWV720871:LXJ720871 LMZ720871:LNN720871 LDD720871:LDR720871 KTH720871:KTV720871 KJL720871:KJZ720871 JZP720871:KAD720871 JPT720871:JQH720871 JFX720871:JGL720871 IWB720871:IWP720871 IMF720871:IMT720871 ICJ720871:ICX720871 HSN720871:HTB720871 HIR720871:HJF720871 GYV720871:GZJ720871 GOZ720871:GPN720871 GFD720871:GFR720871 FVH720871:FVV720871 FLL720871:FLZ720871 FBP720871:FCD720871 ERT720871:ESH720871 EHX720871:EIL720871 DYB720871:DYP720871 DOF720871:DOT720871 DEJ720871:DEX720871 CUN720871:CVB720871 CKR720871:CLF720871 CAV720871:CBJ720871 BQZ720871:BRN720871 BHD720871:BHR720871 AXH720871:AXV720871 ANL720871:ANZ720871 ADP720871:AED720871 TT720871:UH720871 JX720871:KL720871 J720871:AP720871 WWJ655335:WWX655335 WMN655335:WNB655335 WCR655335:WDF655335 VSV655335:VTJ655335 VIZ655335:VJN655335 UZD655335:UZR655335 UPH655335:UPV655335 UFL655335:UFZ655335 TVP655335:TWD655335 TLT655335:TMH655335 TBX655335:TCL655335 SSB655335:SSP655335 SIF655335:SIT655335 RYJ655335:RYX655335 RON655335:RPB655335 RER655335:RFF655335 QUV655335:QVJ655335 QKZ655335:QLN655335 QBD655335:QBR655335 PRH655335:PRV655335 PHL655335:PHZ655335 OXP655335:OYD655335 ONT655335:OOH655335 ODX655335:OEL655335 NUB655335:NUP655335 NKF655335:NKT655335 NAJ655335:NAX655335 MQN655335:MRB655335 MGR655335:MHF655335 LWV655335:LXJ655335 LMZ655335:LNN655335 LDD655335:LDR655335 KTH655335:KTV655335 KJL655335:KJZ655335 JZP655335:KAD655335 JPT655335:JQH655335 JFX655335:JGL655335 IWB655335:IWP655335 IMF655335:IMT655335 ICJ655335:ICX655335 HSN655335:HTB655335 HIR655335:HJF655335 GYV655335:GZJ655335 GOZ655335:GPN655335 GFD655335:GFR655335 FVH655335:FVV655335 FLL655335:FLZ655335 FBP655335:FCD655335 ERT655335:ESH655335 EHX655335:EIL655335 DYB655335:DYP655335 DOF655335:DOT655335 DEJ655335:DEX655335 CUN655335:CVB655335 CKR655335:CLF655335 CAV655335:CBJ655335 BQZ655335:BRN655335 BHD655335:BHR655335 AXH655335:AXV655335 ANL655335:ANZ655335 ADP655335:AED655335 TT655335:UH655335 JX655335:KL655335 J655335:AP655335 WWJ589799:WWX589799 WMN589799:WNB589799 WCR589799:WDF589799 VSV589799:VTJ589799 VIZ589799:VJN589799 UZD589799:UZR589799 UPH589799:UPV589799 UFL589799:UFZ589799 TVP589799:TWD589799 TLT589799:TMH589799 TBX589799:TCL589799 SSB589799:SSP589799 SIF589799:SIT589799 RYJ589799:RYX589799 RON589799:RPB589799 RER589799:RFF589799 QUV589799:QVJ589799 QKZ589799:QLN589799 QBD589799:QBR589799 PRH589799:PRV589799 PHL589799:PHZ589799 OXP589799:OYD589799 ONT589799:OOH589799 ODX589799:OEL589799 NUB589799:NUP589799 NKF589799:NKT589799 NAJ589799:NAX589799 MQN589799:MRB589799 MGR589799:MHF589799 LWV589799:LXJ589799 LMZ589799:LNN589799 LDD589799:LDR589799 KTH589799:KTV589799 KJL589799:KJZ589799 JZP589799:KAD589799 JPT589799:JQH589799 JFX589799:JGL589799 IWB589799:IWP589799 IMF589799:IMT589799 ICJ589799:ICX589799 HSN589799:HTB589799 HIR589799:HJF589799 GYV589799:GZJ589799 GOZ589799:GPN589799 GFD589799:GFR589799 FVH589799:FVV589799 FLL589799:FLZ589799 FBP589799:FCD589799 ERT589799:ESH589799 EHX589799:EIL589799 DYB589799:DYP589799 DOF589799:DOT589799 DEJ589799:DEX589799 CUN589799:CVB589799 CKR589799:CLF589799 CAV589799:CBJ589799 BQZ589799:BRN589799 BHD589799:BHR589799 AXH589799:AXV589799 ANL589799:ANZ589799 ADP589799:AED589799 TT589799:UH589799 JX589799:KL589799 J589799:AP589799 WWJ524263:WWX524263 WMN524263:WNB524263 WCR524263:WDF524263 VSV524263:VTJ524263 VIZ524263:VJN524263 UZD524263:UZR524263 UPH524263:UPV524263 UFL524263:UFZ524263 TVP524263:TWD524263 TLT524263:TMH524263 TBX524263:TCL524263 SSB524263:SSP524263 SIF524263:SIT524263 RYJ524263:RYX524263 RON524263:RPB524263 RER524263:RFF524263 QUV524263:QVJ524263 QKZ524263:QLN524263 QBD524263:QBR524263 PRH524263:PRV524263 PHL524263:PHZ524263 OXP524263:OYD524263 ONT524263:OOH524263 ODX524263:OEL524263 NUB524263:NUP524263 NKF524263:NKT524263 NAJ524263:NAX524263 MQN524263:MRB524263 MGR524263:MHF524263 LWV524263:LXJ524263 LMZ524263:LNN524263 LDD524263:LDR524263 KTH524263:KTV524263 KJL524263:KJZ524263 JZP524263:KAD524263 JPT524263:JQH524263 JFX524263:JGL524263 IWB524263:IWP524263 IMF524263:IMT524263 ICJ524263:ICX524263 HSN524263:HTB524263 HIR524263:HJF524263 GYV524263:GZJ524263 GOZ524263:GPN524263 GFD524263:GFR524263 FVH524263:FVV524263 FLL524263:FLZ524263 FBP524263:FCD524263 ERT524263:ESH524263 EHX524263:EIL524263 DYB524263:DYP524263 DOF524263:DOT524263 DEJ524263:DEX524263 CUN524263:CVB524263 CKR524263:CLF524263 CAV524263:CBJ524263 BQZ524263:BRN524263 BHD524263:BHR524263 AXH524263:AXV524263 ANL524263:ANZ524263 ADP524263:AED524263 TT524263:UH524263 JX524263:KL524263 J524263:AP524263 WWJ458727:WWX458727 WMN458727:WNB458727 WCR458727:WDF458727 VSV458727:VTJ458727 VIZ458727:VJN458727 UZD458727:UZR458727 UPH458727:UPV458727 UFL458727:UFZ458727 TVP458727:TWD458727 TLT458727:TMH458727 TBX458727:TCL458727 SSB458727:SSP458727 SIF458727:SIT458727 RYJ458727:RYX458727 RON458727:RPB458727 RER458727:RFF458727 QUV458727:QVJ458727 QKZ458727:QLN458727 QBD458727:QBR458727 PRH458727:PRV458727 PHL458727:PHZ458727 OXP458727:OYD458727 ONT458727:OOH458727 ODX458727:OEL458727 NUB458727:NUP458727 NKF458727:NKT458727 NAJ458727:NAX458727 MQN458727:MRB458727 MGR458727:MHF458727 LWV458727:LXJ458727 LMZ458727:LNN458727 LDD458727:LDR458727 KTH458727:KTV458727 KJL458727:KJZ458727 JZP458727:KAD458727 JPT458727:JQH458727 JFX458727:JGL458727 IWB458727:IWP458727 IMF458727:IMT458727 ICJ458727:ICX458727 HSN458727:HTB458727 HIR458727:HJF458727 GYV458727:GZJ458727 GOZ458727:GPN458727 GFD458727:GFR458727 FVH458727:FVV458727 FLL458727:FLZ458727 FBP458727:FCD458727 ERT458727:ESH458727 EHX458727:EIL458727 DYB458727:DYP458727 DOF458727:DOT458727 DEJ458727:DEX458727 CUN458727:CVB458727 CKR458727:CLF458727 CAV458727:CBJ458727 BQZ458727:BRN458727 BHD458727:BHR458727 AXH458727:AXV458727 ANL458727:ANZ458727 ADP458727:AED458727 TT458727:UH458727 JX458727:KL458727 J458727:AP458727 WWJ393191:WWX393191 WMN393191:WNB393191 WCR393191:WDF393191 VSV393191:VTJ393191 VIZ393191:VJN393191 UZD393191:UZR393191 UPH393191:UPV393191 UFL393191:UFZ393191 TVP393191:TWD393191 TLT393191:TMH393191 TBX393191:TCL393191 SSB393191:SSP393191 SIF393191:SIT393191 RYJ393191:RYX393191 RON393191:RPB393191 RER393191:RFF393191 QUV393191:QVJ393191 QKZ393191:QLN393191 QBD393191:QBR393191 PRH393191:PRV393191 PHL393191:PHZ393191 OXP393191:OYD393191 ONT393191:OOH393191 ODX393191:OEL393191 NUB393191:NUP393191 NKF393191:NKT393191 NAJ393191:NAX393191 MQN393191:MRB393191 MGR393191:MHF393191 LWV393191:LXJ393191 LMZ393191:LNN393191 LDD393191:LDR393191 KTH393191:KTV393191 KJL393191:KJZ393191 JZP393191:KAD393191 JPT393191:JQH393191 JFX393191:JGL393191 IWB393191:IWP393191 IMF393191:IMT393191 ICJ393191:ICX393191 HSN393191:HTB393191 HIR393191:HJF393191 GYV393191:GZJ393191 GOZ393191:GPN393191 GFD393191:GFR393191 FVH393191:FVV393191 FLL393191:FLZ393191 FBP393191:FCD393191 ERT393191:ESH393191 EHX393191:EIL393191 DYB393191:DYP393191 DOF393191:DOT393191 DEJ393191:DEX393191 CUN393191:CVB393191 CKR393191:CLF393191 CAV393191:CBJ393191 BQZ393191:BRN393191 BHD393191:BHR393191 AXH393191:AXV393191 ANL393191:ANZ393191 ADP393191:AED393191 TT393191:UH393191 JX393191:KL393191 J393191:AP393191 WWJ327655:WWX327655 WMN327655:WNB327655 WCR327655:WDF327655 VSV327655:VTJ327655 VIZ327655:VJN327655 UZD327655:UZR327655 UPH327655:UPV327655 UFL327655:UFZ327655 TVP327655:TWD327655 TLT327655:TMH327655 TBX327655:TCL327655 SSB327655:SSP327655 SIF327655:SIT327655 RYJ327655:RYX327655 RON327655:RPB327655 RER327655:RFF327655 QUV327655:QVJ327655 QKZ327655:QLN327655 QBD327655:QBR327655 PRH327655:PRV327655 PHL327655:PHZ327655 OXP327655:OYD327655 ONT327655:OOH327655 ODX327655:OEL327655 NUB327655:NUP327655 NKF327655:NKT327655 NAJ327655:NAX327655 MQN327655:MRB327655 MGR327655:MHF327655 LWV327655:LXJ327655 LMZ327655:LNN327655 LDD327655:LDR327655 KTH327655:KTV327655 KJL327655:KJZ327655 JZP327655:KAD327655 JPT327655:JQH327655 JFX327655:JGL327655 IWB327655:IWP327655 IMF327655:IMT327655 ICJ327655:ICX327655 HSN327655:HTB327655 HIR327655:HJF327655 GYV327655:GZJ327655 GOZ327655:GPN327655 GFD327655:GFR327655 FVH327655:FVV327655 FLL327655:FLZ327655 FBP327655:FCD327655 ERT327655:ESH327655 EHX327655:EIL327655 DYB327655:DYP327655 DOF327655:DOT327655 DEJ327655:DEX327655 CUN327655:CVB327655 CKR327655:CLF327655 CAV327655:CBJ327655 BQZ327655:BRN327655 BHD327655:BHR327655 AXH327655:AXV327655 ANL327655:ANZ327655 ADP327655:AED327655 TT327655:UH327655 JX327655:KL327655 J327655:AP327655 WWJ262119:WWX262119 WMN262119:WNB262119 WCR262119:WDF262119 VSV262119:VTJ262119 VIZ262119:VJN262119 UZD262119:UZR262119 UPH262119:UPV262119 UFL262119:UFZ262119 TVP262119:TWD262119 TLT262119:TMH262119 TBX262119:TCL262119 SSB262119:SSP262119 SIF262119:SIT262119 RYJ262119:RYX262119 RON262119:RPB262119 RER262119:RFF262119 QUV262119:QVJ262119 QKZ262119:QLN262119 QBD262119:QBR262119 PRH262119:PRV262119 PHL262119:PHZ262119 OXP262119:OYD262119 ONT262119:OOH262119 ODX262119:OEL262119 NUB262119:NUP262119 NKF262119:NKT262119 NAJ262119:NAX262119 MQN262119:MRB262119 MGR262119:MHF262119 LWV262119:LXJ262119 LMZ262119:LNN262119 LDD262119:LDR262119 KTH262119:KTV262119 KJL262119:KJZ262119 JZP262119:KAD262119 JPT262119:JQH262119 JFX262119:JGL262119 IWB262119:IWP262119 IMF262119:IMT262119 ICJ262119:ICX262119 HSN262119:HTB262119 HIR262119:HJF262119 GYV262119:GZJ262119 GOZ262119:GPN262119 GFD262119:GFR262119 FVH262119:FVV262119 FLL262119:FLZ262119 FBP262119:FCD262119 ERT262119:ESH262119 EHX262119:EIL262119 DYB262119:DYP262119 DOF262119:DOT262119 DEJ262119:DEX262119 CUN262119:CVB262119 CKR262119:CLF262119 CAV262119:CBJ262119 BQZ262119:BRN262119 BHD262119:BHR262119 AXH262119:AXV262119 ANL262119:ANZ262119 ADP262119:AED262119 TT262119:UH262119 JX262119:KL262119 J262119:AP262119 WWJ196583:WWX196583 WMN196583:WNB196583 WCR196583:WDF196583 VSV196583:VTJ196583 VIZ196583:VJN196583 UZD196583:UZR196583 UPH196583:UPV196583 UFL196583:UFZ196583 TVP196583:TWD196583 TLT196583:TMH196583 TBX196583:TCL196583 SSB196583:SSP196583 SIF196583:SIT196583 RYJ196583:RYX196583 RON196583:RPB196583 RER196583:RFF196583 QUV196583:QVJ196583 QKZ196583:QLN196583 QBD196583:QBR196583 PRH196583:PRV196583 PHL196583:PHZ196583 OXP196583:OYD196583 ONT196583:OOH196583 ODX196583:OEL196583 NUB196583:NUP196583 NKF196583:NKT196583 NAJ196583:NAX196583 MQN196583:MRB196583 MGR196583:MHF196583 LWV196583:LXJ196583 LMZ196583:LNN196583 LDD196583:LDR196583 KTH196583:KTV196583 KJL196583:KJZ196583 JZP196583:KAD196583 JPT196583:JQH196583 JFX196583:JGL196583 IWB196583:IWP196583 IMF196583:IMT196583 ICJ196583:ICX196583 HSN196583:HTB196583 HIR196583:HJF196583 GYV196583:GZJ196583 GOZ196583:GPN196583 GFD196583:GFR196583 FVH196583:FVV196583 FLL196583:FLZ196583 FBP196583:FCD196583 ERT196583:ESH196583 EHX196583:EIL196583 DYB196583:DYP196583 DOF196583:DOT196583 DEJ196583:DEX196583 CUN196583:CVB196583 CKR196583:CLF196583 CAV196583:CBJ196583 BQZ196583:BRN196583 BHD196583:BHR196583 AXH196583:AXV196583 ANL196583:ANZ196583 ADP196583:AED196583 TT196583:UH196583 JX196583:KL196583 J196583:AP196583 WWJ131047:WWX131047 WMN131047:WNB131047 WCR131047:WDF131047 VSV131047:VTJ131047 VIZ131047:VJN131047 UZD131047:UZR131047 UPH131047:UPV131047 UFL131047:UFZ131047 TVP131047:TWD131047 TLT131047:TMH131047 TBX131047:TCL131047 SSB131047:SSP131047 SIF131047:SIT131047 RYJ131047:RYX131047 RON131047:RPB131047 RER131047:RFF131047 QUV131047:QVJ131047 QKZ131047:QLN131047 QBD131047:QBR131047 PRH131047:PRV131047 PHL131047:PHZ131047 OXP131047:OYD131047 ONT131047:OOH131047 ODX131047:OEL131047 NUB131047:NUP131047 NKF131047:NKT131047 NAJ131047:NAX131047 MQN131047:MRB131047 MGR131047:MHF131047 LWV131047:LXJ131047 LMZ131047:LNN131047 LDD131047:LDR131047 KTH131047:KTV131047 KJL131047:KJZ131047 JZP131047:KAD131047 JPT131047:JQH131047 JFX131047:JGL131047 IWB131047:IWP131047 IMF131047:IMT131047 ICJ131047:ICX131047 HSN131047:HTB131047 HIR131047:HJF131047 GYV131047:GZJ131047 GOZ131047:GPN131047 GFD131047:GFR131047 FVH131047:FVV131047 FLL131047:FLZ131047 FBP131047:FCD131047 ERT131047:ESH131047 EHX131047:EIL131047 DYB131047:DYP131047 DOF131047:DOT131047 DEJ131047:DEX131047 CUN131047:CVB131047 CKR131047:CLF131047 CAV131047:CBJ131047 BQZ131047:BRN131047 BHD131047:BHR131047 AXH131047:AXV131047 ANL131047:ANZ131047 ADP131047:AED131047 TT131047:UH131047 JX131047:KL131047 J131047:AP131047 WWJ65511:WWX65511 WMN65511:WNB65511 WCR65511:WDF65511 VSV65511:VTJ65511 VIZ65511:VJN65511 UZD65511:UZR65511 UPH65511:UPV65511 UFL65511:UFZ65511 TVP65511:TWD65511 TLT65511:TMH65511 TBX65511:TCL65511 SSB65511:SSP65511 SIF65511:SIT65511 RYJ65511:RYX65511 RON65511:RPB65511 RER65511:RFF65511 QUV65511:QVJ65511 QKZ65511:QLN65511 QBD65511:QBR65511 PRH65511:PRV65511 PHL65511:PHZ65511 OXP65511:OYD65511 ONT65511:OOH65511 ODX65511:OEL65511 NUB65511:NUP65511 NKF65511:NKT65511 NAJ65511:NAX65511 MQN65511:MRB65511 MGR65511:MHF65511 LWV65511:LXJ65511 LMZ65511:LNN65511 LDD65511:LDR65511 KTH65511:KTV65511 KJL65511:KJZ65511 JZP65511:KAD65511 JPT65511:JQH65511 JFX65511:JGL65511 IWB65511:IWP65511 IMF65511:IMT65511 ICJ65511:ICX65511 HSN65511:HTB65511 HIR65511:HJF65511 GYV65511:GZJ65511 GOZ65511:GPN65511 GFD65511:GFR65511 FVH65511:FVV65511 FLL65511:FLZ65511 FBP65511:FCD65511 ERT65511:ESH65511 EHX65511:EIL65511 DYB65511:DYP65511 DOF65511:DOT65511 DEJ65511:DEX65511 CUN65511:CVB65511 CKR65511:CLF65511 CAV65511:CBJ65511 BQZ65511:BRN65511 BHD65511:BHR65511 AXH65511:AXV65511 ANL65511:ANZ65511 ADP65511:AED65511 TT65511:UH65511 JX65511:KL65511 J65511:AP65511 WWJ24:WWX24 WMN24:WNB24 WCR24:WDF24 VSV24:VTJ24 VIZ24:VJN24 UZD24:UZR24 UPH24:UPV24 UFL24:UFZ24 TVP24:TWD24 TLT24:TMH24 TBX24:TCL24 SSB24:SSP24 SIF24:SIT24 RYJ24:RYX24 RON24:RPB24 RER24:RFF24 QUV24:QVJ24 QKZ24:QLN24 QBD24:QBR24 PRH24:PRV24 PHL24:PHZ24 OXP24:OYD24 ONT24:OOH24 ODX24:OEL24 NUB24:NUP24 NKF24:NKT24 NAJ24:NAX24 MQN24:MRB24 MGR24:MHF24 LWV24:LXJ24 LMZ24:LNN24 LDD24:LDR24 KTH24:KTV24 KJL24:KJZ24 JZP24:KAD24 JPT24:JQH24 JFX24:JGL24 IWB24:IWP24 IMF24:IMT24 ICJ24:ICX24 HSN24:HTB24 HIR24:HJF24 GYV24:GZJ24 GOZ24:GPN24 GFD24:GFR24 FVH24:FVV24 FLL24:FLZ24 FBP24:FCD24 ERT24:ESH24 EHX24:EIL24 DYB24:DYP24 DOF24:DOT24 DEJ24:DEX24 CUN24:CVB24 CKR24:CLF24 CAV24:CBJ24 BQZ24:BRN24 BHD24:BHR24 AXH24:AXV24 ANL24:ANZ24 ADP24:AED24 TT24:UH24 JX24:KL24 UZD983029:UZR983029 WWJ983019:WWX983019 WMN983019:WNB983019 WCR983019:WDF983019 VSV983019:VTJ983019 VIZ983019:VJN983019 UZD983019:UZR983019 UPH983019:UPV983019 UFL983019:UFZ983019 TVP983019:TWD983019 TLT983019:TMH983019 TBX983019:TCL983019 SSB983019:SSP983019 SIF983019:SIT983019 RYJ983019:RYX983019 RON983019:RPB983019 RER983019:RFF983019 QUV983019:QVJ983019 QKZ983019:QLN983019 QBD983019:QBR983019 PRH983019:PRV983019 PHL983019:PHZ983019 OXP983019:OYD983019 ONT983019:OOH983019 ODX983019:OEL983019 NUB983019:NUP983019 NKF983019:NKT983019 NAJ983019:NAX983019 MQN983019:MRB983019 MGR983019:MHF983019 LWV983019:LXJ983019 LMZ983019:LNN983019 LDD983019:LDR983019 KTH983019:KTV983019 KJL983019:KJZ983019 JZP983019:KAD983019 JPT983019:JQH983019 JFX983019:JGL983019 IWB983019:IWP983019 IMF983019:IMT983019 ICJ983019:ICX983019 HSN983019:HTB983019 HIR983019:HJF983019 GYV983019:GZJ983019 GOZ983019:GPN983019 GFD983019:GFR983019 FVH983019:FVV983019 FLL983019:FLZ983019 FBP983019:FCD983019 ERT983019:ESH983019 EHX983019:EIL983019 DYB983019:DYP983019 DOF983019:DOT983019 DEJ983019:DEX983019 CUN983019:CVB983019 CKR983019:CLF983019 CAV983019:CBJ983019 BQZ983019:BRN983019 BHD983019:BHR983019 AXH983019:AXV983019 ANL983019:ANZ983019 ADP983019:AED983019 TT983019:UH983019 JX983019:KL983019 J983019:AP983019 WWJ917483:WWX917483 WMN917483:WNB917483 WCR917483:WDF917483 VSV917483:VTJ917483 VIZ917483:VJN917483 UZD917483:UZR917483 UPH917483:UPV917483 UFL917483:UFZ917483 TVP917483:TWD917483 TLT917483:TMH917483 TBX917483:TCL917483 SSB917483:SSP917483 SIF917483:SIT917483 RYJ917483:RYX917483 RON917483:RPB917483 RER917483:RFF917483 QUV917483:QVJ917483 QKZ917483:QLN917483 QBD917483:QBR917483 PRH917483:PRV917483 PHL917483:PHZ917483 OXP917483:OYD917483 ONT917483:OOH917483 ODX917483:OEL917483 NUB917483:NUP917483 NKF917483:NKT917483 NAJ917483:NAX917483 MQN917483:MRB917483 MGR917483:MHF917483 LWV917483:LXJ917483 LMZ917483:LNN917483 LDD917483:LDR917483 KTH917483:KTV917483 KJL917483:KJZ917483 JZP917483:KAD917483 JPT917483:JQH917483 JFX917483:JGL917483 IWB917483:IWP917483 IMF917483:IMT917483 ICJ917483:ICX917483 HSN917483:HTB917483 HIR917483:HJF917483 GYV917483:GZJ917483 GOZ917483:GPN917483 GFD917483:GFR917483 FVH917483:FVV917483 FLL917483:FLZ917483 FBP917483:FCD917483 ERT917483:ESH917483 EHX917483:EIL917483 DYB917483:DYP917483 DOF917483:DOT917483 DEJ917483:DEX917483 CUN917483:CVB917483 CKR917483:CLF917483 CAV917483:CBJ917483 BQZ917483:BRN917483 BHD917483:BHR917483 AXH917483:AXV917483 ANL917483:ANZ917483 ADP917483:AED917483 TT917483:UH917483 JX917483:KL917483 J917483:AP917483 WWJ851947:WWX851947 WMN851947:WNB851947 WCR851947:WDF851947 VSV851947:VTJ851947 VIZ851947:VJN851947 UZD851947:UZR851947 UPH851947:UPV851947 UFL851947:UFZ851947 TVP851947:TWD851947 TLT851947:TMH851947 TBX851947:TCL851947 SSB851947:SSP851947 SIF851947:SIT851947 RYJ851947:RYX851947 RON851947:RPB851947 RER851947:RFF851947 QUV851947:QVJ851947 QKZ851947:QLN851947 QBD851947:QBR851947 PRH851947:PRV851947 PHL851947:PHZ851947 OXP851947:OYD851947 ONT851947:OOH851947 ODX851947:OEL851947 NUB851947:NUP851947 NKF851947:NKT851947 NAJ851947:NAX851947 MQN851947:MRB851947 MGR851947:MHF851947 LWV851947:LXJ851947 LMZ851947:LNN851947 LDD851947:LDR851947 KTH851947:KTV851947 KJL851947:KJZ851947 JZP851947:KAD851947 JPT851947:JQH851947 JFX851947:JGL851947 IWB851947:IWP851947 IMF851947:IMT851947 ICJ851947:ICX851947 HSN851947:HTB851947 HIR851947:HJF851947 GYV851947:GZJ851947 GOZ851947:GPN851947 GFD851947:GFR851947 FVH851947:FVV851947 FLL851947:FLZ851947 FBP851947:FCD851947 ERT851947:ESH851947 EHX851947:EIL851947 DYB851947:DYP851947 DOF851947:DOT851947 DEJ851947:DEX851947 CUN851947:CVB851947 CKR851947:CLF851947 CAV851947:CBJ851947 BQZ851947:BRN851947 BHD851947:BHR851947 AXH851947:AXV851947 ANL851947:ANZ851947 ADP851947:AED851947 TT851947:UH851947 JX851947:KL851947 J851947:AP851947 WWJ786411:WWX786411 WMN786411:WNB786411 WCR786411:WDF786411 VSV786411:VTJ786411 VIZ786411:VJN786411 UZD786411:UZR786411 UPH786411:UPV786411 UFL786411:UFZ786411 TVP786411:TWD786411 TLT786411:TMH786411 TBX786411:TCL786411 SSB786411:SSP786411 SIF786411:SIT786411 RYJ786411:RYX786411 RON786411:RPB786411 RER786411:RFF786411 QUV786411:QVJ786411 QKZ786411:QLN786411 QBD786411:QBR786411 PRH786411:PRV786411 PHL786411:PHZ786411 OXP786411:OYD786411 ONT786411:OOH786411 ODX786411:OEL786411 NUB786411:NUP786411 NKF786411:NKT786411 NAJ786411:NAX786411 MQN786411:MRB786411 MGR786411:MHF786411 LWV786411:LXJ786411 LMZ786411:LNN786411 LDD786411:LDR786411 KTH786411:KTV786411 KJL786411:KJZ786411 JZP786411:KAD786411 JPT786411:JQH786411 JFX786411:JGL786411 IWB786411:IWP786411 IMF786411:IMT786411 ICJ786411:ICX786411 HSN786411:HTB786411 HIR786411:HJF786411 GYV786411:GZJ786411 GOZ786411:GPN786411 GFD786411:GFR786411 FVH786411:FVV786411 FLL786411:FLZ786411 FBP786411:FCD786411 ERT786411:ESH786411 EHX786411:EIL786411 DYB786411:DYP786411 DOF786411:DOT786411 DEJ786411:DEX786411 CUN786411:CVB786411 CKR786411:CLF786411 CAV786411:CBJ786411 BQZ786411:BRN786411 BHD786411:BHR786411 AXH786411:AXV786411 ANL786411:ANZ786411 ADP786411:AED786411 TT786411:UH786411 JX786411:KL786411 J786411:AP786411 WWJ720875:WWX720875 WMN720875:WNB720875 WCR720875:WDF720875 VSV720875:VTJ720875 VIZ720875:VJN720875 UZD720875:UZR720875 UPH720875:UPV720875 UFL720875:UFZ720875 TVP720875:TWD720875 TLT720875:TMH720875 TBX720875:TCL720875 SSB720875:SSP720875 SIF720875:SIT720875 RYJ720875:RYX720875 RON720875:RPB720875 RER720875:RFF720875 QUV720875:QVJ720875 QKZ720875:QLN720875 QBD720875:QBR720875 PRH720875:PRV720875 PHL720875:PHZ720875 OXP720875:OYD720875 ONT720875:OOH720875 ODX720875:OEL720875 NUB720875:NUP720875 NKF720875:NKT720875 NAJ720875:NAX720875 MQN720875:MRB720875 MGR720875:MHF720875 LWV720875:LXJ720875 LMZ720875:LNN720875 LDD720875:LDR720875 KTH720875:KTV720875 KJL720875:KJZ720875 JZP720875:KAD720875 JPT720875:JQH720875 JFX720875:JGL720875 IWB720875:IWP720875 IMF720875:IMT720875 ICJ720875:ICX720875 HSN720875:HTB720875 HIR720875:HJF720875 GYV720875:GZJ720875 GOZ720875:GPN720875 GFD720875:GFR720875 FVH720875:FVV720875 FLL720875:FLZ720875 FBP720875:FCD720875 ERT720875:ESH720875 EHX720875:EIL720875 DYB720875:DYP720875 DOF720875:DOT720875 DEJ720875:DEX720875 CUN720875:CVB720875 CKR720875:CLF720875 CAV720875:CBJ720875 BQZ720875:BRN720875 BHD720875:BHR720875 AXH720875:AXV720875 ANL720875:ANZ720875 ADP720875:AED720875 TT720875:UH720875 JX720875:KL720875 J720875:AP720875 WWJ655339:WWX655339 WMN655339:WNB655339 WCR655339:WDF655339 VSV655339:VTJ655339 VIZ655339:VJN655339 UZD655339:UZR655339 UPH655339:UPV655339 UFL655339:UFZ655339 TVP655339:TWD655339 TLT655339:TMH655339 TBX655339:TCL655339 SSB655339:SSP655339 SIF655339:SIT655339 RYJ655339:RYX655339 RON655339:RPB655339 RER655339:RFF655339 QUV655339:QVJ655339 QKZ655339:QLN655339 QBD655339:QBR655339 PRH655339:PRV655339 PHL655339:PHZ655339 OXP655339:OYD655339 ONT655339:OOH655339 ODX655339:OEL655339 NUB655339:NUP655339 NKF655339:NKT655339 NAJ655339:NAX655339 MQN655339:MRB655339 MGR655339:MHF655339 LWV655339:LXJ655339 LMZ655339:LNN655339 LDD655339:LDR655339 KTH655339:KTV655339 KJL655339:KJZ655339 JZP655339:KAD655339 JPT655339:JQH655339 JFX655339:JGL655339 IWB655339:IWP655339 IMF655339:IMT655339 ICJ655339:ICX655339 HSN655339:HTB655339 HIR655339:HJF655339 GYV655339:GZJ655339 GOZ655339:GPN655339 GFD655339:GFR655339 FVH655339:FVV655339 FLL655339:FLZ655339 FBP655339:FCD655339 ERT655339:ESH655339 EHX655339:EIL655339 DYB655339:DYP655339 DOF655339:DOT655339 DEJ655339:DEX655339 CUN655339:CVB655339 CKR655339:CLF655339 CAV655339:CBJ655339 BQZ655339:BRN655339 BHD655339:BHR655339 AXH655339:AXV655339 ANL655339:ANZ655339 ADP655339:AED655339 TT655339:UH655339 JX655339:KL655339 J655339:AP655339 WWJ589803:WWX589803 WMN589803:WNB589803 WCR589803:WDF589803 VSV589803:VTJ589803 VIZ589803:VJN589803 UZD589803:UZR589803 UPH589803:UPV589803 UFL589803:UFZ589803 TVP589803:TWD589803 TLT589803:TMH589803 TBX589803:TCL589803 SSB589803:SSP589803 SIF589803:SIT589803 RYJ589803:RYX589803 RON589803:RPB589803 RER589803:RFF589803 QUV589803:QVJ589803 QKZ589803:QLN589803 QBD589803:QBR589803 PRH589803:PRV589803 PHL589803:PHZ589803 OXP589803:OYD589803 ONT589803:OOH589803 ODX589803:OEL589803 NUB589803:NUP589803 NKF589803:NKT589803 NAJ589803:NAX589803 MQN589803:MRB589803 MGR589803:MHF589803 LWV589803:LXJ589803 LMZ589803:LNN589803 LDD589803:LDR589803 KTH589803:KTV589803 KJL589803:KJZ589803 JZP589803:KAD589803 JPT589803:JQH589803 JFX589803:JGL589803 IWB589803:IWP589803 IMF589803:IMT589803 ICJ589803:ICX589803 HSN589803:HTB589803 HIR589803:HJF589803 GYV589803:GZJ589803 GOZ589803:GPN589803 GFD589803:GFR589803 FVH589803:FVV589803 FLL589803:FLZ589803 FBP589803:FCD589803 ERT589803:ESH589803 EHX589803:EIL589803 DYB589803:DYP589803 DOF589803:DOT589803 DEJ589803:DEX589803 CUN589803:CVB589803 CKR589803:CLF589803 CAV589803:CBJ589803 BQZ589803:BRN589803 BHD589803:BHR589803 AXH589803:AXV589803 ANL589803:ANZ589803 ADP589803:AED589803 TT589803:UH589803 JX589803:KL589803 J589803:AP589803 WWJ524267:WWX524267 WMN524267:WNB524267 WCR524267:WDF524267 VSV524267:VTJ524267 VIZ524267:VJN524267 UZD524267:UZR524267 UPH524267:UPV524267 UFL524267:UFZ524267 TVP524267:TWD524267 TLT524267:TMH524267 TBX524267:TCL524267 SSB524267:SSP524267 SIF524267:SIT524267 RYJ524267:RYX524267 RON524267:RPB524267 RER524267:RFF524267 QUV524267:QVJ524267 QKZ524267:QLN524267 QBD524267:QBR524267 PRH524267:PRV524267 PHL524267:PHZ524267 OXP524267:OYD524267 ONT524267:OOH524267 ODX524267:OEL524267 NUB524267:NUP524267 NKF524267:NKT524267 NAJ524267:NAX524267 MQN524267:MRB524267 MGR524267:MHF524267 LWV524267:LXJ524267 LMZ524267:LNN524267 LDD524267:LDR524267 KTH524267:KTV524267 KJL524267:KJZ524267 JZP524267:KAD524267 JPT524267:JQH524267 JFX524267:JGL524267 IWB524267:IWP524267 IMF524267:IMT524267 ICJ524267:ICX524267 HSN524267:HTB524267 HIR524267:HJF524267 GYV524267:GZJ524267 GOZ524267:GPN524267 GFD524267:GFR524267 FVH524267:FVV524267 FLL524267:FLZ524267 FBP524267:FCD524267 ERT524267:ESH524267 EHX524267:EIL524267 DYB524267:DYP524267 DOF524267:DOT524267 DEJ524267:DEX524267 CUN524267:CVB524267 CKR524267:CLF524267 CAV524267:CBJ524267 BQZ524267:BRN524267 BHD524267:BHR524267 AXH524267:AXV524267 ANL524267:ANZ524267 ADP524267:AED524267 TT524267:UH524267 JX524267:KL524267 J524267:AP524267 WWJ458731:WWX458731 WMN458731:WNB458731 WCR458731:WDF458731 VSV458731:VTJ458731 VIZ458731:VJN458731 UZD458731:UZR458731 UPH458731:UPV458731 UFL458731:UFZ458731 TVP458731:TWD458731 TLT458731:TMH458731 TBX458731:TCL458731 SSB458731:SSP458731 SIF458731:SIT458731 RYJ458731:RYX458731 RON458731:RPB458731 RER458731:RFF458731 QUV458731:QVJ458731 QKZ458731:QLN458731 QBD458731:QBR458731 PRH458731:PRV458731 PHL458731:PHZ458731 OXP458731:OYD458731 ONT458731:OOH458731 ODX458731:OEL458731 NUB458731:NUP458731 NKF458731:NKT458731 NAJ458731:NAX458731 MQN458731:MRB458731 MGR458731:MHF458731 LWV458731:LXJ458731 LMZ458731:LNN458731 LDD458731:LDR458731 KTH458731:KTV458731 KJL458731:KJZ458731 JZP458731:KAD458731 JPT458731:JQH458731 JFX458731:JGL458731 IWB458731:IWP458731 IMF458731:IMT458731 ICJ458731:ICX458731 HSN458731:HTB458731 HIR458731:HJF458731 GYV458731:GZJ458731 GOZ458731:GPN458731 GFD458731:GFR458731 FVH458731:FVV458731 FLL458731:FLZ458731 FBP458731:FCD458731 ERT458731:ESH458731 EHX458731:EIL458731 DYB458731:DYP458731 DOF458731:DOT458731 DEJ458731:DEX458731 CUN458731:CVB458731 CKR458731:CLF458731 CAV458731:CBJ458731 BQZ458731:BRN458731 BHD458731:BHR458731 AXH458731:AXV458731 ANL458731:ANZ458731 ADP458731:AED458731 TT458731:UH458731 JX458731:KL458731 J458731:AP458731 WWJ393195:WWX393195 WMN393195:WNB393195 WCR393195:WDF393195 VSV393195:VTJ393195 VIZ393195:VJN393195 UZD393195:UZR393195 UPH393195:UPV393195 UFL393195:UFZ393195 TVP393195:TWD393195 TLT393195:TMH393195 TBX393195:TCL393195 SSB393195:SSP393195 SIF393195:SIT393195 RYJ393195:RYX393195 RON393195:RPB393195 RER393195:RFF393195 QUV393195:QVJ393195 QKZ393195:QLN393195 QBD393195:QBR393195 PRH393195:PRV393195 PHL393195:PHZ393195 OXP393195:OYD393195 ONT393195:OOH393195 ODX393195:OEL393195 NUB393195:NUP393195 NKF393195:NKT393195 NAJ393195:NAX393195 MQN393195:MRB393195 MGR393195:MHF393195 LWV393195:LXJ393195 LMZ393195:LNN393195 LDD393195:LDR393195 KTH393195:KTV393195 KJL393195:KJZ393195 JZP393195:KAD393195 JPT393195:JQH393195 JFX393195:JGL393195 IWB393195:IWP393195 IMF393195:IMT393195 ICJ393195:ICX393195 HSN393195:HTB393195 HIR393195:HJF393195 GYV393195:GZJ393195 GOZ393195:GPN393195 GFD393195:GFR393195 FVH393195:FVV393195 FLL393195:FLZ393195 FBP393195:FCD393195 ERT393195:ESH393195 EHX393195:EIL393195 DYB393195:DYP393195 DOF393195:DOT393195 DEJ393195:DEX393195 CUN393195:CVB393195 CKR393195:CLF393195 CAV393195:CBJ393195 BQZ393195:BRN393195 BHD393195:BHR393195 AXH393195:AXV393195 ANL393195:ANZ393195 ADP393195:AED393195 TT393195:UH393195 JX393195:KL393195 J393195:AP393195 WWJ327659:WWX327659 WMN327659:WNB327659 WCR327659:WDF327659 VSV327659:VTJ327659 VIZ327659:VJN327659 UZD327659:UZR327659 UPH327659:UPV327659 UFL327659:UFZ327659 TVP327659:TWD327659 TLT327659:TMH327659 TBX327659:TCL327659 SSB327659:SSP327659 SIF327659:SIT327659 RYJ327659:RYX327659 RON327659:RPB327659 RER327659:RFF327659 QUV327659:QVJ327659 QKZ327659:QLN327659 QBD327659:QBR327659 PRH327659:PRV327659 PHL327659:PHZ327659 OXP327659:OYD327659 ONT327659:OOH327659 ODX327659:OEL327659 NUB327659:NUP327659 NKF327659:NKT327659 NAJ327659:NAX327659 MQN327659:MRB327659 MGR327659:MHF327659 LWV327659:LXJ327659 LMZ327659:LNN327659 LDD327659:LDR327659 KTH327659:KTV327659 KJL327659:KJZ327659 JZP327659:KAD327659 JPT327659:JQH327659 JFX327659:JGL327659 IWB327659:IWP327659 IMF327659:IMT327659 ICJ327659:ICX327659 HSN327659:HTB327659 HIR327659:HJF327659 GYV327659:GZJ327659 GOZ327659:GPN327659 GFD327659:GFR327659 FVH327659:FVV327659 FLL327659:FLZ327659 FBP327659:FCD327659 ERT327659:ESH327659 EHX327659:EIL327659 DYB327659:DYP327659 DOF327659:DOT327659 DEJ327659:DEX327659 CUN327659:CVB327659 CKR327659:CLF327659 CAV327659:CBJ327659 BQZ327659:BRN327659 BHD327659:BHR327659 AXH327659:AXV327659 ANL327659:ANZ327659 ADP327659:AED327659 TT327659:UH327659 JX327659:KL327659 J327659:AP327659 WWJ262123:WWX262123 WMN262123:WNB262123 WCR262123:WDF262123 VSV262123:VTJ262123 VIZ262123:VJN262123 UZD262123:UZR262123 UPH262123:UPV262123 UFL262123:UFZ262123 TVP262123:TWD262123 TLT262123:TMH262123 TBX262123:TCL262123 SSB262123:SSP262123 SIF262123:SIT262123 RYJ262123:RYX262123 RON262123:RPB262123 RER262123:RFF262123 QUV262123:QVJ262123 QKZ262123:QLN262123 QBD262123:QBR262123 PRH262123:PRV262123 PHL262123:PHZ262123 OXP262123:OYD262123 ONT262123:OOH262123 ODX262123:OEL262123 NUB262123:NUP262123 NKF262123:NKT262123 NAJ262123:NAX262123 MQN262123:MRB262123 MGR262123:MHF262123 LWV262123:LXJ262123 LMZ262123:LNN262123 LDD262123:LDR262123 KTH262123:KTV262123 KJL262123:KJZ262123 JZP262123:KAD262123 JPT262123:JQH262123 JFX262123:JGL262123 IWB262123:IWP262123 IMF262123:IMT262123 ICJ262123:ICX262123 HSN262123:HTB262123 HIR262123:HJF262123 GYV262123:GZJ262123 GOZ262123:GPN262123 GFD262123:GFR262123 FVH262123:FVV262123 FLL262123:FLZ262123 FBP262123:FCD262123 ERT262123:ESH262123 EHX262123:EIL262123 DYB262123:DYP262123 DOF262123:DOT262123 DEJ262123:DEX262123 CUN262123:CVB262123 CKR262123:CLF262123 CAV262123:CBJ262123 BQZ262123:BRN262123 BHD262123:BHR262123 AXH262123:AXV262123 ANL262123:ANZ262123 ADP262123:AED262123 TT262123:UH262123 JX262123:KL262123 J262123:AP262123 WWJ196587:WWX196587 WMN196587:WNB196587 WCR196587:WDF196587 VSV196587:VTJ196587 VIZ196587:VJN196587 UZD196587:UZR196587 UPH196587:UPV196587 UFL196587:UFZ196587 TVP196587:TWD196587 TLT196587:TMH196587 TBX196587:TCL196587 SSB196587:SSP196587 SIF196587:SIT196587 RYJ196587:RYX196587 RON196587:RPB196587 RER196587:RFF196587 QUV196587:QVJ196587 QKZ196587:QLN196587 QBD196587:QBR196587 PRH196587:PRV196587 PHL196587:PHZ196587 OXP196587:OYD196587 ONT196587:OOH196587 ODX196587:OEL196587 NUB196587:NUP196587 NKF196587:NKT196587 NAJ196587:NAX196587 MQN196587:MRB196587 MGR196587:MHF196587 LWV196587:LXJ196587 LMZ196587:LNN196587 LDD196587:LDR196587 KTH196587:KTV196587 KJL196587:KJZ196587 JZP196587:KAD196587 JPT196587:JQH196587 JFX196587:JGL196587 IWB196587:IWP196587 IMF196587:IMT196587 ICJ196587:ICX196587 HSN196587:HTB196587 HIR196587:HJF196587 GYV196587:GZJ196587 GOZ196587:GPN196587 GFD196587:GFR196587 FVH196587:FVV196587 FLL196587:FLZ196587 FBP196587:FCD196587 ERT196587:ESH196587 EHX196587:EIL196587 DYB196587:DYP196587 DOF196587:DOT196587 DEJ196587:DEX196587 CUN196587:CVB196587 CKR196587:CLF196587 CAV196587:CBJ196587 BQZ196587:BRN196587 BHD196587:BHR196587 AXH196587:AXV196587 ANL196587:ANZ196587 ADP196587:AED196587 TT196587:UH196587 JX196587:KL196587 J196587:AP196587 WWJ131051:WWX131051 WMN131051:WNB131051 WCR131051:WDF131051 VSV131051:VTJ131051 VIZ131051:VJN131051 UZD131051:UZR131051 UPH131051:UPV131051 UFL131051:UFZ131051 TVP131051:TWD131051 TLT131051:TMH131051 TBX131051:TCL131051 SSB131051:SSP131051 SIF131051:SIT131051 RYJ131051:RYX131051 RON131051:RPB131051 RER131051:RFF131051 QUV131051:QVJ131051 QKZ131051:QLN131051 QBD131051:QBR131051 PRH131051:PRV131051 PHL131051:PHZ131051 OXP131051:OYD131051 ONT131051:OOH131051 ODX131051:OEL131051 NUB131051:NUP131051 NKF131051:NKT131051 NAJ131051:NAX131051 MQN131051:MRB131051 MGR131051:MHF131051 LWV131051:LXJ131051 LMZ131051:LNN131051 LDD131051:LDR131051 KTH131051:KTV131051 KJL131051:KJZ131051 JZP131051:KAD131051 JPT131051:JQH131051 JFX131051:JGL131051 IWB131051:IWP131051 IMF131051:IMT131051 ICJ131051:ICX131051 HSN131051:HTB131051 HIR131051:HJF131051 GYV131051:GZJ131051 GOZ131051:GPN131051 GFD131051:GFR131051 FVH131051:FVV131051 FLL131051:FLZ131051 FBP131051:FCD131051 ERT131051:ESH131051 EHX131051:EIL131051 DYB131051:DYP131051 DOF131051:DOT131051 DEJ131051:DEX131051 CUN131051:CVB131051 CKR131051:CLF131051 CAV131051:CBJ131051 BQZ131051:BRN131051 BHD131051:BHR131051 AXH131051:AXV131051 ANL131051:ANZ131051 ADP131051:AED131051 TT131051:UH131051 JX131051:KL131051 J131051:AP131051 WWJ65515:WWX65515 WMN65515:WNB65515 WCR65515:WDF65515 VSV65515:VTJ65515 VIZ65515:VJN65515 UZD65515:UZR65515 UPH65515:UPV65515 UFL65515:UFZ65515 TVP65515:TWD65515 TLT65515:TMH65515 TBX65515:TCL65515 SSB65515:SSP65515 SIF65515:SIT65515 RYJ65515:RYX65515 RON65515:RPB65515 RER65515:RFF65515 QUV65515:QVJ65515 QKZ65515:QLN65515 QBD65515:QBR65515 PRH65515:PRV65515 PHL65515:PHZ65515 OXP65515:OYD65515 ONT65515:OOH65515 ODX65515:OEL65515 NUB65515:NUP65515 NKF65515:NKT65515 NAJ65515:NAX65515 MQN65515:MRB65515 MGR65515:MHF65515 LWV65515:LXJ65515 LMZ65515:LNN65515 LDD65515:LDR65515 KTH65515:KTV65515 KJL65515:KJZ65515 JZP65515:KAD65515 JPT65515:JQH65515 JFX65515:JGL65515 IWB65515:IWP65515 IMF65515:IMT65515 ICJ65515:ICX65515 HSN65515:HTB65515 HIR65515:HJF65515 GYV65515:GZJ65515 GOZ65515:GPN65515 GFD65515:GFR65515 FVH65515:FVV65515 FLL65515:FLZ65515 FBP65515:FCD65515 ERT65515:ESH65515 EHX65515:EIL65515 DYB65515:DYP65515 DOF65515:DOT65515 DEJ65515:DEX65515 CUN65515:CVB65515 CKR65515:CLF65515 CAV65515:CBJ65515 BQZ65515:BRN65515 BHD65515:BHR65515 AXH65515:AXV65515 ANL65515:ANZ65515 ADP65515:AED65515 TT65515:UH65515 JX65515:KL65515 J65515:AP65515 WWJ28:WWX28 WMN28:WNB28 WCR28:WDF28 VSV28:VTJ28 VIZ28:VJN28 UZD28:UZR28 UPH28:UPV28 UFL28:UFZ28 TVP28:TWD28 TLT28:TMH28 TBX28:TCL28 SSB28:SSP28 SIF28:SIT28 RYJ28:RYX28 RON28:RPB28 RER28:RFF28 QUV28:QVJ28 QKZ28:QLN28 QBD28:QBR28 PRH28:PRV28 PHL28:PHZ28 OXP28:OYD28 ONT28:OOH28 ODX28:OEL28 NUB28:NUP28 NKF28:NKT28 NAJ28:NAX28 MQN28:MRB28 MGR28:MHF28 LWV28:LXJ28 LMZ28:LNN28 LDD28:LDR28 KTH28:KTV28 KJL28:KJZ28 JZP28:KAD28 JPT28:JQH28 JFX28:JGL28 IWB28:IWP28 IMF28:IMT28 ICJ28:ICX28 HSN28:HTB28 HIR28:HJF28 GYV28:GZJ28 GOZ28:GPN28 GFD28:GFR28 FVH28:FVV28 FLL28:FLZ28 FBP28:FCD28 ERT28:ESH28 EHX28:EIL28 DYB28:DYP28 DOF28:DOT28 DEJ28:DEX28 CUN28:CVB28 CKR28:CLF28 CAV28:CBJ28 BQZ28:BRN28 BHD28:BHR28 AXH28:AXV28 ANL28:ANZ28 ADP28:AED28 TT28:UH28 JX28:KL28 UPH983029:UPV983029 WWJ983055:WWX983055 WMN983055:WNB983055 WCR983055:WDF983055 VSV983055:VTJ983055 VIZ983055:VJN983055 UZD983055:UZR983055 UPH983055:UPV983055 UFL983055:UFZ983055 TVP983055:TWD983055 TLT983055:TMH983055 TBX983055:TCL983055 SSB983055:SSP983055 SIF983055:SIT983055 RYJ983055:RYX983055 RON983055:RPB983055 RER983055:RFF983055 QUV983055:QVJ983055 QKZ983055:QLN983055 QBD983055:QBR983055 PRH983055:PRV983055 PHL983055:PHZ983055 OXP983055:OYD983055 ONT983055:OOH983055 ODX983055:OEL983055 NUB983055:NUP983055 NKF983055:NKT983055 NAJ983055:NAX983055 MQN983055:MRB983055 MGR983055:MHF983055 LWV983055:LXJ983055 LMZ983055:LNN983055 LDD983055:LDR983055 KTH983055:KTV983055 KJL983055:KJZ983055 JZP983055:KAD983055 JPT983055:JQH983055 JFX983055:JGL983055 IWB983055:IWP983055 IMF983055:IMT983055 ICJ983055:ICX983055 HSN983055:HTB983055 HIR983055:HJF983055 GYV983055:GZJ983055 GOZ983055:GPN983055 GFD983055:GFR983055 FVH983055:FVV983055 FLL983055:FLZ983055 FBP983055:FCD983055 ERT983055:ESH983055 EHX983055:EIL983055 DYB983055:DYP983055 DOF983055:DOT983055 DEJ983055:DEX983055 CUN983055:CVB983055 CKR983055:CLF983055 CAV983055:CBJ983055 BQZ983055:BRN983055 BHD983055:BHR983055 AXH983055:AXV983055 ANL983055:ANZ983055 ADP983055:AED983055 TT983055:UH983055 JX983055:KL983055 J983055:AP983055 WWJ917519:WWX917519 WMN917519:WNB917519 WCR917519:WDF917519 VSV917519:VTJ917519 VIZ917519:VJN917519 UZD917519:UZR917519 UPH917519:UPV917519 UFL917519:UFZ917519 TVP917519:TWD917519 TLT917519:TMH917519 TBX917519:TCL917519 SSB917519:SSP917519 SIF917519:SIT917519 RYJ917519:RYX917519 RON917519:RPB917519 RER917519:RFF917519 QUV917519:QVJ917519 QKZ917519:QLN917519 QBD917519:QBR917519 PRH917519:PRV917519 PHL917519:PHZ917519 OXP917519:OYD917519 ONT917519:OOH917519 ODX917519:OEL917519 NUB917519:NUP917519 NKF917519:NKT917519 NAJ917519:NAX917519 MQN917519:MRB917519 MGR917519:MHF917519 LWV917519:LXJ917519 LMZ917519:LNN917519 LDD917519:LDR917519 KTH917519:KTV917519 KJL917519:KJZ917519 JZP917519:KAD917519 JPT917519:JQH917519 JFX917519:JGL917519 IWB917519:IWP917519 IMF917519:IMT917519 ICJ917519:ICX917519 HSN917519:HTB917519 HIR917519:HJF917519 GYV917519:GZJ917519 GOZ917519:GPN917519 GFD917519:GFR917519 FVH917519:FVV917519 FLL917519:FLZ917519 FBP917519:FCD917519 ERT917519:ESH917519 EHX917519:EIL917519 DYB917519:DYP917519 DOF917519:DOT917519 DEJ917519:DEX917519 CUN917519:CVB917519 CKR917519:CLF917519 CAV917519:CBJ917519 BQZ917519:BRN917519 BHD917519:BHR917519 AXH917519:AXV917519 ANL917519:ANZ917519 ADP917519:AED917519 TT917519:UH917519 JX917519:KL917519 J917519:AP917519 WWJ851983:WWX851983 WMN851983:WNB851983 WCR851983:WDF851983 VSV851983:VTJ851983 VIZ851983:VJN851983 UZD851983:UZR851983 UPH851983:UPV851983 UFL851983:UFZ851983 TVP851983:TWD851983 TLT851983:TMH851983 TBX851983:TCL851983 SSB851983:SSP851983 SIF851983:SIT851983 RYJ851983:RYX851983 RON851983:RPB851983 RER851983:RFF851983 QUV851983:QVJ851983 QKZ851983:QLN851983 QBD851983:QBR851983 PRH851983:PRV851983 PHL851983:PHZ851983 OXP851983:OYD851983 ONT851983:OOH851983 ODX851983:OEL851983 NUB851983:NUP851983 NKF851983:NKT851983 NAJ851983:NAX851983 MQN851983:MRB851983 MGR851983:MHF851983 LWV851983:LXJ851983 LMZ851983:LNN851983 LDD851983:LDR851983 KTH851983:KTV851983 KJL851983:KJZ851983 JZP851983:KAD851983 JPT851983:JQH851983 JFX851983:JGL851983 IWB851983:IWP851983 IMF851983:IMT851983 ICJ851983:ICX851983 HSN851983:HTB851983 HIR851983:HJF851983 GYV851983:GZJ851983 GOZ851983:GPN851983 GFD851983:GFR851983 FVH851983:FVV851983 FLL851983:FLZ851983 FBP851983:FCD851983 ERT851983:ESH851983 EHX851983:EIL851983 DYB851983:DYP851983 DOF851983:DOT851983 DEJ851983:DEX851983 CUN851983:CVB851983 CKR851983:CLF851983 CAV851983:CBJ851983 BQZ851983:BRN851983 BHD851983:BHR851983 AXH851983:AXV851983 ANL851983:ANZ851983 ADP851983:AED851983 TT851983:UH851983 JX851983:KL851983 J851983:AP851983 WWJ786447:WWX786447 WMN786447:WNB786447 WCR786447:WDF786447 VSV786447:VTJ786447 VIZ786447:VJN786447 UZD786447:UZR786447 UPH786447:UPV786447 UFL786447:UFZ786447 TVP786447:TWD786447 TLT786447:TMH786447 TBX786447:TCL786447 SSB786447:SSP786447 SIF786447:SIT786447 RYJ786447:RYX786447 RON786447:RPB786447 RER786447:RFF786447 QUV786447:QVJ786447 QKZ786447:QLN786447 QBD786447:QBR786447 PRH786447:PRV786447 PHL786447:PHZ786447 OXP786447:OYD786447 ONT786447:OOH786447 ODX786447:OEL786447 NUB786447:NUP786447 NKF786447:NKT786447 NAJ786447:NAX786447 MQN786447:MRB786447 MGR786447:MHF786447 LWV786447:LXJ786447 LMZ786447:LNN786447 LDD786447:LDR786447 KTH786447:KTV786447 KJL786447:KJZ786447 JZP786447:KAD786447 JPT786447:JQH786447 JFX786447:JGL786447 IWB786447:IWP786447 IMF786447:IMT786447 ICJ786447:ICX786447 HSN786447:HTB786447 HIR786447:HJF786447 GYV786447:GZJ786447 GOZ786447:GPN786447 GFD786447:GFR786447 FVH786447:FVV786447 FLL786447:FLZ786447 FBP786447:FCD786447 ERT786447:ESH786447 EHX786447:EIL786447 DYB786447:DYP786447 DOF786447:DOT786447 DEJ786447:DEX786447 CUN786447:CVB786447 CKR786447:CLF786447 CAV786447:CBJ786447 BQZ786447:BRN786447 BHD786447:BHR786447 AXH786447:AXV786447 ANL786447:ANZ786447 ADP786447:AED786447 TT786447:UH786447 JX786447:KL786447 J786447:AP786447 WWJ720911:WWX720911 WMN720911:WNB720911 WCR720911:WDF720911 VSV720911:VTJ720911 VIZ720911:VJN720911 UZD720911:UZR720911 UPH720911:UPV720911 UFL720911:UFZ720911 TVP720911:TWD720911 TLT720911:TMH720911 TBX720911:TCL720911 SSB720911:SSP720911 SIF720911:SIT720911 RYJ720911:RYX720911 RON720911:RPB720911 RER720911:RFF720911 QUV720911:QVJ720911 QKZ720911:QLN720911 QBD720911:QBR720911 PRH720911:PRV720911 PHL720911:PHZ720911 OXP720911:OYD720911 ONT720911:OOH720911 ODX720911:OEL720911 NUB720911:NUP720911 NKF720911:NKT720911 NAJ720911:NAX720911 MQN720911:MRB720911 MGR720911:MHF720911 LWV720911:LXJ720911 LMZ720911:LNN720911 LDD720911:LDR720911 KTH720911:KTV720911 KJL720911:KJZ720911 JZP720911:KAD720911 JPT720911:JQH720911 JFX720911:JGL720911 IWB720911:IWP720911 IMF720911:IMT720911 ICJ720911:ICX720911 HSN720911:HTB720911 HIR720911:HJF720911 GYV720911:GZJ720911 GOZ720911:GPN720911 GFD720911:GFR720911 FVH720911:FVV720911 FLL720911:FLZ720911 FBP720911:FCD720911 ERT720911:ESH720911 EHX720911:EIL720911 DYB720911:DYP720911 DOF720911:DOT720911 DEJ720911:DEX720911 CUN720911:CVB720911 CKR720911:CLF720911 CAV720911:CBJ720911 BQZ720911:BRN720911 BHD720911:BHR720911 AXH720911:AXV720911 ANL720911:ANZ720911 ADP720911:AED720911 TT720911:UH720911 JX720911:KL720911 J720911:AP720911 WWJ655375:WWX655375 WMN655375:WNB655375 WCR655375:WDF655375 VSV655375:VTJ655375 VIZ655375:VJN655375 UZD655375:UZR655375 UPH655375:UPV655375 UFL655375:UFZ655375 TVP655375:TWD655375 TLT655375:TMH655375 TBX655375:TCL655375 SSB655375:SSP655375 SIF655375:SIT655375 RYJ655375:RYX655375 RON655375:RPB655375 RER655375:RFF655375 QUV655375:QVJ655375 QKZ655375:QLN655375 QBD655375:QBR655375 PRH655375:PRV655375 PHL655375:PHZ655375 OXP655375:OYD655375 ONT655375:OOH655375 ODX655375:OEL655375 NUB655375:NUP655375 NKF655375:NKT655375 NAJ655375:NAX655375 MQN655375:MRB655375 MGR655375:MHF655375 LWV655375:LXJ655375 LMZ655375:LNN655375 LDD655375:LDR655375 KTH655375:KTV655375 KJL655375:KJZ655375 JZP655375:KAD655375 JPT655375:JQH655375 JFX655375:JGL655375 IWB655375:IWP655375 IMF655375:IMT655375 ICJ655375:ICX655375 HSN655375:HTB655375 HIR655375:HJF655375 GYV655375:GZJ655375 GOZ655375:GPN655375 GFD655375:GFR655375 FVH655375:FVV655375 FLL655375:FLZ655375 FBP655375:FCD655375 ERT655375:ESH655375 EHX655375:EIL655375 DYB655375:DYP655375 DOF655375:DOT655375 DEJ655375:DEX655375 CUN655375:CVB655375 CKR655375:CLF655375 CAV655375:CBJ655375 BQZ655375:BRN655375 BHD655375:BHR655375 AXH655375:AXV655375 ANL655375:ANZ655375 ADP655375:AED655375 TT655375:UH655375 JX655375:KL655375 J655375:AP655375 WWJ589839:WWX589839 WMN589839:WNB589839 WCR589839:WDF589839 VSV589839:VTJ589839 VIZ589839:VJN589839 UZD589839:UZR589839 UPH589839:UPV589839 UFL589839:UFZ589839 TVP589839:TWD589839 TLT589839:TMH589839 TBX589839:TCL589839 SSB589839:SSP589839 SIF589839:SIT589839 RYJ589839:RYX589839 RON589839:RPB589839 RER589839:RFF589839 QUV589839:QVJ589839 QKZ589839:QLN589839 QBD589839:QBR589839 PRH589839:PRV589839 PHL589839:PHZ589839 OXP589839:OYD589839 ONT589839:OOH589839 ODX589839:OEL589839 NUB589839:NUP589839 NKF589839:NKT589839 NAJ589839:NAX589839 MQN589839:MRB589839 MGR589839:MHF589839 LWV589839:LXJ589839 LMZ589839:LNN589839 LDD589839:LDR589839 KTH589839:KTV589839 KJL589839:KJZ589839 JZP589839:KAD589839 JPT589839:JQH589839 JFX589839:JGL589839 IWB589839:IWP589839 IMF589839:IMT589839 ICJ589839:ICX589839 HSN589839:HTB589839 HIR589839:HJF589839 GYV589839:GZJ589839 GOZ589839:GPN589839 GFD589839:GFR589839 FVH589839:FVV589839 FLL589839:FLZ589839 FBP589839:FCD589839 ERT589839:ESH589839 EHX589839:EIL589839 DYB589839:DYP589839 DOF589839:DOT589839 DEJ589839:DEX589839 CUN589839:CVB589839 CKR589839:CLF589839 CAV589839:CBJ589839 BQZ589839:BRN589839 BHD589839:BHR589839 AXH589839:AXV589839 ANL589839:ANZ589839 ADP589839:AED589839 TT589839:UH589839 JX589839:KL589839 J589839:AP589839 WWJ524303:WWX524303 WMN524303:WNB524303 WCR524303:WDF524303 VSV524303:VTJ524303 VIZ524303:VJN524303 UZD524303:UZR524303 UPH524303:UPV524303 UFL524303:UFZ524303 TVP524303:TWD524303 TLT524303:TMH524303 TBX524303:TCL524303 SSB524303:SSP524303 SIF524303:SIT524303 RYJ524303:RYX524303 RON524303:RPB524303 RER524303:RFF524303 QUV524303:QVJ524303 QKZ524303:QLN524303 QBD524303:QBR524303 PRH524303:PRV524303 PHL524303:PHZ524303 OXP524303:OYD524303 ONT524303:OOH524303 ODX524303:OEL524303 NUB524303:NUP524303 NKF524303:NKT524303 NAJ524303:NAX524303 MQN524303:MRB524303 MGR524303:MHF524303 LWV524303:LXJ524303 LMZ524303:LNN524303 LDD524303:LDR524303 KTH524303:KTV524303 KJL524303:KJZ524303 JZP524303:KAD524303 JPT524303:JQH524303 JFX524303:JGL524303 IWB524303:IWP524303 IMF524303:IMT524303 ICJ524303:ICX524303 HSN524303:HTB524303 HIR524303:HJF524303 GYV524303:GZJ524303 GOZ524303:GPN524303 GFD524303:GFR524303 FVH524303:FVV524303 FLL524303:FLZ524303 FBP524303:FCD524303 ERT524303:ESH524303 EHX524303:EIL524303 DYB524303:DYP524303 DOF524303:DOT524303 DEJ524303:DEX524303 CUN524303:CVB524303 CKR524303:CLF524303 CAV524303:CBJ524303 BQZ524303:BRN524303 BHD524303:BHR524303 AXH524303:AXV524303 ANL524303:ANZ524303 ADP524303:AED524303 TT524303:UH524303 JX524303:KL524303 J524303:AP524303 WWJ458767:WWX458767 WMN458767:WNB458767 WCR458767:WDF458767 VSV458767:VTJ458767 VIZ458767:VJN458767 UZD458767:UZR458767 UPH458767:UPV458767 UFL458767:UFZ458767 TVP458767:TWD458767 TLT458767:TMH458767 TBX458767:TCL458767 SSB458767:SSP458767 SIF458767:SIT458767 RYJ458767:RYX458767 RON458767:RPB458767 RER458767:RFF458767 QUV458767:QVJ458767 QKZ458767:QLN458767 QBD458767:QBR458767 PRH458767:PRV458767 PHL458767:PHZ458767 OXP458767:OYD458767 ONT458767:OOH458767 ODX458767:OEL458767 NUB458767:NUP458767 NKF458767:NKT458767 NAJ458767:NAX458767 MQN458767:MRB458767 MGR458767:MHF458767 LWV458767:LXJ458767 LMZ458767:LNN458767 LDD458767:LDR458767 KTH458767:KTV458767 KJL458767:KJZ458767 JZP458767:KAD458767 JPT458767:JQH458767 JFX458767:JGL458767 IWB458767:IWP458767 IMF458767:IMT458767 ICJ458767:ICX458767 HSN458767:HTB458767 HIR458767:HJF458767 GYV458767:GZJ458767 GOZ458767:GPN458767 GFD458767:GFR458767 FVH458767:FVV458767 FLL458767:FLZ458767 FBP458767:FCD458767 ERT458767:ESH458767 EHX458767:EIL458767 DYB458767:DYP458767 DOF458767:DOT458767 DEJ458767:DEX458767 CUN458767:CVB458767 CKR458767:CLF458767 CAV458767:CBJ458767 BQZ458767:BRN458767 BHD458767:BHR458767 AXH458767:AXV458767 ANL458767:ANZ458767 ADP458767:AED458767 TT458767:UH458767 JX458767:KL458767 J458767:AP458767 WWJ393231:WWX393231 WMN393231:WNB393231 WCR393231:WDF393231 VSV393231:VTJ393231 VIZ393231:VJN393231 UZD393231:UZR393231 UPH393231:UPV393231 UFL393231:UFZ393231 TVP393231:TWD393231 TLT393231:TMH393231 TBX393231:TCL393231 SSB393231:SSP393231 SIF393231:SIT393231 RYJ393231:RYX393231 RON393231:RPB393231 RER393231:RFF393231 QUV393231:QVJ393231 QKZ393231:QLN393231 QBD393231:QBR393231 PRH393231:PRV393231 PHL393231:PHZ393231 OXP393231:OYD393231 ONT393231:OOH393231 ODX393231:OEL393231 NUB393231:NUP393231 NKF393231:NKT393231 NAJ393231:NAX393231 MQN393231:MRB393231 MGR393231:MHF393231 LWV393231:LXJ393231 LMZ393231:LNN393231 LDD393231:LDR393231 KTH393231:KTV393231 KJL393231:KJZ393231 JZP393231:KAD393231 JPT393231:JQH393231 JFX393231:JGL393231 IWB393231:IWP393231 IMF393231:IMT393231 ICJ393231:ICX393231 HSN393231:HTB393231 HIR393231:HJF393231 GYV393231:GZJ393231 GOZ393231:GPN393231 GFD393231:GFR393231 FVH393231:FVV393231 FLL393231:FLZ393231 FBP393231:FCD393231 ERT393231:ESH393231 EHX393231:EIL393231 DYB393231:DYP393231 DOF393231:DOT393231 DEJ393231:DEX393231 CUN393231:CVB393231 CKR393231:CLF393231 CAV393231:CBJ393231 BQZ393231:BRN393231 BHD393231:BHR393231 AXH393231:AXV393231 ANL393231:ANZ393231 ADP393231:AED393231 TT393231:UH393231 JX393231:KL393231 J393231:AP393231 WWJ327695:WWX327695 WMN327695:WNB327695 WCR327695:WDF327695 VSV327695:VTJ327695 VIZ327695:VJN327695 UZD327695:UZR327695 UPH327695:UPV327695 UFL327695:UFZ327695 TVP327695:TWD327695 TLT327695:TMH327695 TBX327695:TCL327695 SSB327695:SSP327695 SIF327695:SIT327695 RYJ327695:RYX327695 RON327695:RPB327695 RER327695:RFF327695 QUV327695:QVJ327695 QKZ327695:QLN327695 QBD327695:QBR327695 PRH327695:PRV327695 PHL327695:PHZ327695 OXP327695:OYD327695 ONT327695:OOH327695 ODX327695:OEL327695 NUB327695:NUP327695 NKF327695:NKT327695 NAJ327695:NAX327695 MQN327695:MRB327695 MGR327695:MHF327695 LWV327695:LXJ327695 LMZ327695:LNN327695 LDD327695:LDR327695 KTH327695:KTV327695 KJL327695:KJZ327695 JZP327695:KAD327695 JPT327695:JQH327695 JFX327695:JGL327695 IWB327695:IWP327695 IMF327695:IMT327695 ICJ327695:ICX327695 HSN327695:HTB327695 HIR327695:HJF327695 GYV327695:GZJ327695 GOZ327695:GPN327695 GFD327695:GFR327695 FVH327695:FVV327695 FLL327695:FLZ327695 FBP327695:FCD327695 ERT327695:ESH327695 EHX327695:EIL327695 DYB327695:DYP327695 DOF327695:DOT327695 DEJ327695:DEX327695 CUN327695:CVB327695 CKR327695:CLF327695 CAV327695:CBJ327695 BQZ327695:BRN327695 BHD327695:BHR327695 AXH327695:AXV327695 ANL327695:ANZ327695 ADP327695:AED327695 TT327695:UH327695 JX327695:KL327695 J327695:AP327695 WWJ262159:WWX262159 WMN262159:WNB262159 WCR262159:WDF262159 VSV262159:VTJ262159 VIZ262159:VJN262159 UZD262159:UZR262159 UPH262159:UPV262159 UFL262159:UFZ262159 TVP262159:TWD262159 TLT262159:TMH262159 TBX262159:TCL262159 SSB262159:SSP262159 SIF262159:SIT262159 RYJ262159:RYX262159 RON262159:RPB262159 RER262159:RFF262159 QUV262159:QVJ262159 QKZ262159:QLN262159 QBD262159:QBR262159 PRH262159:PRV262159 PHL262159:PHZ262159 OXP262159:OYD262159 ONT262159:OOH262159 ODX262159:OEL262159 NUB262159:NUP262159 NKF262159:NKT262159 NAJ262159:NAX262159 MQN262159:MRB262159 MGR262159:MHF262159 LWV262159:LXJ262159 LMZ262159:LNN262159 LDD262159:LDR262159 KTH262159:KTV262159 KJL262159:KJZ262159 JZP262159:KAD262159 JPT262159:JQH262159 JFX262159:JGL262159 IWB262159:IWP262159 IMF262159:IMT262159 ICJ262159:ICX262159 HSN262159:HTB262159 HIR262159:HJF262159 GYV262159:GZJ262159 GOZ262159:GPN262159 GFD262159:GFR262159 FVH262159:FVV262159 FLL262159:FLZ262159 FBP262159:FCD262159 ERT262159:ESH262159 EHX262159:EIL262159 DYB262159:DYP262159 DOF262159:DOT262159 DEJ262159:DEX262159 CUN262159:CVB262159 CKR262159:CLF262159 CAV262159:CBJ262159 BQZ262159:BRN262159 BHD262159:BHR262159 AXH262159:AXV262159 ANL262159:ANZ262159 ADP262159:AED262159 TT262159:UH262159 JX262159:KL262159 J262159:AP262159 WWJ196623:WWX196623 WMN196623:WNB196623 WCR196623:WDF196623 VSV196623:VTJ196623 VIZ196623:VJN196623 UZD196623:UZR196623 UPH196623:UPV196623 UFL196623:UFZ196623 TVP196623:TWD196623 TLT196623:TMH196623 TBX196623:TCL196623 SSB196623:SSP196623 SIF196623:SIT196623 RYJ196623:RYX196623 RON196623:RPB196623 RER196623:RFF196623 QUV196623:QVJ196623 QKZ196623:QLN196623 QBD196623:QBR196623 PRH196623:PRV196623 PHL196623:PHZ196623 OXP196623:OYD196623 ONT196623:OOH196623 ODX196623:OEL196623 NUB196623:NUP196623 NKF196623:NKT196623 NAJ196623:NAX196623 MQN196623:MRB196623 MGR196623:MHF196623 LWV196623:LXJ196623 LMZ196623:LNN196623 LDD196623:LDR196623 KTH196623:KTV196623 KJL196623:KJZ196623 JZP196623:KAD196623 JPT196623:JQH196623 JFX196623:JGL196623 IWB196623:IWP196623 IMF196623:IMT196623 ICJ196623:ICX196623 HSN196623:HTB196623 HIR196623:HJF196623 GYV196623:GZJ196623 GOZ196623:GPN196623 GFD196623:GFR196623 FVH196623:FVV196623 FLL196623:FLZ196623 FBP196623:FCD196623 ERT196623:ESH196623 EHX196623:EIL196623 DYB196623:DYP196623 DOF196623:DOT196623 DEJ196623:DEX196623 CUN196623:CVB196623 CKR196623:CLF196623 CAV196623:CBJ196623 BQZ196623:BRN196623 BHD196623:BHR196623 AXH196623:AXV196623 ANL196623:ANZ196623 ADP196623:AED196623 TT196623:UH196623 JX196623:KL196623 J196623:AP196623 WWJ131087:WWX131087 WMN131087:WNB131087 WCR131087:WDF131087 VSV131087:VTJ131087 VIZ131087:VJN131087 UZD131087:UZR131087 UPH131087:UPV131087 UFL131087:UFZ131087 TVP131087:TWD131087 TLT131087:TMH131087 TBX131087:TCL131087 SSB131087:SSP131087 SIF131087:SIT131087 RYJ131087:RYX131087 RON131087:RPB131087 RER131087:RFF131087 QUV131087:QVJ131087 QKZ131087:QLN131087 QBD131087:QBR131087 PRH131087:PRV131087 PHL131087:PHZ131087 OXP131087:OYD131087 ONT131087:OOH131087 ODX131087:OEL131087 NUB131087:NUP131087 NKF131087:NKT131087 NAJ131087:NAX131087 MQN131087:MRB131087 MGR131087:MHF131087 LWV131087:LXJ131087 LMZ131087:LNN131087 LDD131087:LDR131087 KTH131087:KTV131087 KJL131087:KJZ131087 JZP131087:KAD131087 JPT131087:JQH131087 JFX131087:JGL131087 IWB131087:IWP131087 IMF131087:IMT131087 ICJ131087:ICX131087 HSN131087:HTB131087 HIR131087:HJF131087 GYV131087:GZJ131087 GOZ131087:GPN131087 GFD131087:GFR131087 FVH131087:FVV131087 FLL131087:FLZ131087 FBP131087:FCD131087 ERT131087:ESH131087 EHX131087:EIL131087 DYB131087:DYP131087 DOF131087:DOT131087 DEJ131087:DEX131087 CUN131087:CVB131087 CKR131087:CLF131087 CAV131087:CBJ131087 BQZ131087:BRN131087 BHD131087:BHR131087 AXH131087:AXV131087 ANL131087:ANZ131087 ADP131087:AED131087 TT131087:UH131087 JX131087:KL131087 J131087:AP131087 WWJ65551:WWX65551 WMN65551:WNB65551 WCR65551:WDF65551 VSV65551:VTJ65551 VIZ65551:VJN65551 UZD65551:UZR65551 UPH65551:UPV65551 UFL65551:UFZ65551 TVP65551:TWD65551 TLT65551:TMH65551 TBX65551:TCL65551 SSB65551:SSP65551 SIF65551:SIT65551 RYJ65551:RYX65551 RON65551:RPB65551 RER65551:RFF65551 QUV65551:QVJ65551 QKZ65551:QLN65551 QBD65551:QBR65551 PRH65551:PRV65551 PHL65551:PHZ65551 OXP65551:OYD65551 ONT65551:OOH65551 ODX65551:OEL65551 NUB65551:NUP65551 NKF65551:NKT65551 NAJ65551:NAX65551 MQN65551:MRB65551 MGR65551:MHF65551 LWV65551:LXJ65551 LMZ65551:LNN65551 LDD65551:LDR65551 KTH65551:KTV65551 KJL65551:KJZ65551 JZP65551:KAD65551 JPT65551:JQH65551 JFX65551:JGL65551 IWB65551:IWP65551 IMF65551:IMT65551 ICJ65551:ICX65551 HSN65551:HTB65551 HIR65551:HJF65551 GYV65551:GZJ65551 GOZ65551:GPN65551 GFD65551:GFR65551 FVH65551:FVV65551 FLL65551:FLZ65551 FBP65551:FCD65551 ERT65551:ESH65551 EHX65551:EIL65551 DYB65551:DYP65551 DOF65551:DOT65551 DEJ65551:DEX65551 CUN65551:CVB65551 CKR65551:CLF65551 CAV65551:CBJ65551 BQZ65551:BRN65551 BHD65551:BHR65551 AXH65551:AXV65551 ANL65551:ANZ65551 ADP65551:AED65551 TT65551:UH65551 JX65551:KL65551 J65551:AP65551 WWJ983053:WWX983053 WMN983053:WNB983053 WCR983053:WDF983053 VSV983053:VTJ983053 VIZ983053:VJN983053 UZD983053:UZR983053 UPH983053:UPV983053 UFL983053:UFZ983053 TVP983053:TWD983053 TLT983053:TMH983053 TBX983053:TCL983053 SSB983053:SSP983053 SIF983053:SIT983053 RYJ983053:RYX983053 RON983053:RPB983053 RER983053:RFF983053 QUV983053:QVJ983053 QKZ983053:QLN983053 QBD983053:QBR983053 PRH983053:PRV983053 PHL983053:PHZ983053 OXP983053:OYD983053 ONT983053:OOH983053 ODX983053:OEL983053 NUB983053:NUP983053 NKF983053:NKT983053 NAJ983053:NAX983053 MQN983053:MRB983053 MGR983053:MHF983053 LWV983053:LXJ983053 LMZ983053:LNN983053 LDD983053:LDR983053 KTH983053:KTV983053 KJL983053:KJZ983053 JZP983053:KAD983053 JPT983053:JQH983053 JFX983053:JGL983053 IWB983053:IWP983053 IMF983053:IMT983053 ICJ983053:ICX983053 HSN983053:HTB983053 HIR983053:HJF983053 GYV983053:GZJ983053 GOZ983053:GPN983053 GFD983053:GFR983053 FVH983053:FVV983053 FLL983053:FLZ983053 FBP983053:FCD983053 ERT983053:ESH983053 EHX983053:EIL983053 DYB983053:DYP983053 DOF983053:DOT983053 DEJ983053:DEX983053 CUN983053:CVB983053 CKR983053:CLF983053 CAV983053:CBJ983053 BQZ983053:BRN983053 BHD983053:BHR983053 AXH983053:AXV983053 ANL983053:ANZ983053 ADP983053:AED983053 TT983053:UH983053 JX983053:KL983053 J983053:AP983053 WWJ917517:WWX917517 WMN917517:WNB917517 WCR917517:WDF917517 VSV917517:VTJ917517 VIZ917517:VJN917517 UZD917517:UZR917517 UPH917517:UPV917517 UFL917517:UFZ917517 TVP917517:TWD917517 TLT917517:TMH917517 TBX917517:TCL917517 SSB917517:SSP917517 SIF917517:SIT917517 RYJ917517:RYX917517 RON917517:RPB917517 RER917517:RFF917517 QUV917517:QVJ917517 QKZ917517:QLN917517 QBD917517:QBR917517 PRH917517:PRV917517 PHL917517:PHZ917517 OXP917517:OYD917517 ONT917517:OOH917517 ODX917517:OEL917517 NUB917517:NUP917517 NKF917517:NKT917517 NAJ917517:NAX917517 MQN917517:MRB917517 MGR917517:MHF917517 LWV917517:LXJ917517 LMZ917517:LNN917517 LDD917517:LDR917517 KTH917517:KTV917517 KJL917517:KJZ917517 JZP917517:KAD917517 JPT917517:JQH917517 JFX917517:JGL917517 IWB917517:IWP917517 IMF917517:IMT917517 ICJ917517:ICX917517 HSN917517:HTB917517 HIR917517:HJF917517 GYV917517:GZJ917517 GOZ917517:GPN917517 GFD917517:GFR917517 FVH917517:FVV917517 FLL917517:FLZ917517 FBP917517:FCD917517 ERT917517:ESH917517 EHX917517:EIL917517 DYB917517:DYP917517 DOF917517:DOT917517 DEJ917517:DEX917517 CUN917517:CVB917517 CKR917517:CLF917517 CAV917517:CBJ917517 BQZ917517:BRN917517 BHD917517:BHR917517 AXH917517:AXV917517 ANL917517:ANZ917517 ADP917517:AED917517 TT917517:UH917517 JX917517:KL917517 J917517:AP917517 WWJ851981:WWX851981 WMN851981:WNB851981 WCR851981:WDF851981 VSV851981:VTJ851981 VIZ851981:VJN851981 UZD851981:UZR851981 UPH851981:UPV851981 UFL851981:UFZ851981 TVP851981:TWD851981 TLT851981:TMH851981 TBX851981:TCL851981 SSB851981:SSP851981 SIF851981:SIT851981 RYJ851981:RYX851981 RON851981:RPB851981 RER851981:RFF851981 QUV851981:QVJ851981 QKZ851981:QLN851981 QBD851981:QBR851981 PRH851981:PRV851981 PHL851981:PHZ851981 OXP851981:OYD851981 ONT851981:OOH851981 ODX851981:OEL851981 NUB851981:NUP851981 NKF851981:NKT851981 NAJ851981:NAX851981 MQN851981:MRB851981 MGR851981:MHF851981 LWV851981:LXJ851981 LMZ851981:LNN851981 LDD851981:LDR851981 KTH851981:KTV851981 KJL851981:KJZ851981 JZP851981:KAD851981 JPT851981:JQH851981 JFX851981:JGL851981 IWB851981:IWP851981 IMF851981:IMT851981 ICJ851981:ICX851981 HSN851981:HTB851981 HIR851981:HJF851981 GYV851981:GZJ851981 GOZ851981:GPN851981 GFD851981:GFR851981 FVH851981:FVV851981 FLL851981:FLZ851981 FBP851981:FCD851981 ERT851981:ESH851981 EHX851981:EIL851981 DYB851981:DYP851981 DOF851981:DOT851981 DEJ851981:DEX851981 CUN851981:CVB851981 CKR851981:CLF851981 CAV851981:CBJ851981 BQZ851981:BRN851981 BHD851981:BHR851981 AXH851981:AXV851981 ANL851981:ANZ851981 ADP851981:AED851981 TT851981:UH851981 JX851981:KL851981 J851981:AP851981 WWJ786445:WWX786445 WMN786445:WNB786445 WCR786445:WDF786445 VSV786445:VTJ786445 VIZ786445:VJN786445 UZD786445:UZR786445 UPH786445:UPV786445 UFL786445:UFZ786445 TVP786445:TWD786445 TLT786445:TMH786445 TBX786445:TCL786445 SSB786445:SSP786445 SIF786445:SIT786445 RYJ786445:RYX786445 RON786445:RPB786445 RER786445:RFF786445 QUV786445:QVJ786445 QKZ786445:QLN786445 QBD786445:QBR786445 PRH786445:PRV786445 PHL786445:PHZ786445 OXP786445:OYD786445 ONT786445:OOH786445 ODX786445:OEL786445 NUB786445:NUP786445 NKF786445:NKT786445 NAJ786445:NAX786445 MQN786445:MRB786445 MGR786445:MHF786445 LWV786445:LXJ786445 LMZ786445:LNN786445 LDD786445:LDR786445 KTH786445:KTV786445 KJL786445:KJZ786445 JZP786445:KAD786445 JPT786445:JQH786445 JFX786445:JGL786445 IWB786445:IWP786445 IMF786445:IMT786445 ICJ786445:ICX786445 HSN786445:HTB786445 HIR786445:HJF786445 GYV786445:GZJ786445 GOZ786445:GPN786445 GFD786445:GFR786445 FVH786445:FVV786445 FLL786445:FLZ786445 FBP786445:FCD786445 ERT786445:ESH786445 EHX786445:EIL786445 DYB786445:DYP786445 DOF786445:DOT786445 DEJ786445:DEX786445 CUN786445:CVB786445 CKR786445:CLF786445 CAV786445:CBJ786445 BQZ786445:BRN786445 BHD786445:BHR786445 AXH786445:AXV786445 ANL786445:ANZ786445 ADP786445:AED786445 TT786445:UH786445 JX786445:KL786445 J786445:AP786445 WWJ720909:WWX720909 WMN720909:WNB720909 WCR720909:WDF720909 VSV720909:VTJ720909 VIZ720909:VJN720909 UZD720909:UZR720909 UPH720909:UPV720909 UFL720909:UFZ720909 TVP720909:TWD720909 TLT720909:TMH720909 TBX720909:TCL720909 SSB720909:SSP720909 SIF720909:SIT720909 RYJ720909:RYX720909 RON720909:RPB720909 RER720909:RFF720909 QUV720909:QVJ720909 QKZ720909:QLN720909 QBD720909:QBR720909 PRH720909:PRV720909 PHL720909:PHZ720909 OXP720909:OYD720909 ONT720909:OOH720909 ODX720909:OEL720909 NUB720909:NUP720909 NKF720909:NKT720909 NAJ720909:NAX720909 MQN720909:MRB720909 MGR720909:MHF720909 LWV720909:LXJ720909 LMZ720909:LNN720909 LDD720909:LDR720909 KTH720909:KTV720909 KJL720909:KJZ720909 JZP720909:KAD720909 JPT720909:JQH720909 JFX720909:JGL720909 IWB720909:IWP720909 IMF720909:IMT720909 ICJ720909:ICX720909 HSN720909:HTB720909 HIR720909:HJF720909 GYV720909:GZJ720909 GOZ720909:GPN720909 GFD720909:GFR720909 FVH720909:FVV720909 FLL720909:FLZ720909 FBP720909:FCD720909 ERT720909:ESH720909 EHX720909:EIL720909 DYB720909:DYP720909 DOF720909:DOT720909 DEJ720909:DEX720909 CUN720909:CVB720909 CKR720909:CLF720909 CAV720909:CBJ720909 BQZ720909:BRN720909 BHD720909:BHR720909 AXH720909:AXV720909 ANL720909:ANZ720909 ADP720909:AED720909 TT720909:UH720909 JX720909:KL720909 J720909:AP720909 WWJ655373:WWX655373 WMN655373:WNB655373 WCR655373:WDF655373 VSV655373:VTJ655373 VIZ655373:VJN655373 UZD655373:UZR655373 UPH655373:UPV655373 UFL655373:UFZ655373 TVP655373:TWD655373 TLT655373:TMH655373 TBX655373:TCL655373 SSB655373:SSP655373 SIF655373:SIT655373 RYJ655373:RYX655373 RON655373:RPB655373 RER655373:RFF655373 QUV655373:QVJ655373 QKZ655373:QLN655373 QBD655373:QBR655373 PRH655373:PRV655373 PHL655373:PHZ655373 OXP655373:OYD655373 ONT655373:OOH655373 ODX655373:OEL655373 NUB655373:NUP655373 NKF655373:NKT655373 NAJ655373:NAX655373 MQN655373:MRB655373 MGR655373:MHF655373 LWV655373:LXJ655373 LMZ655373:LNN655373 LDD655373:LDR655373 KTH655373:KTV655373 KJL655373:KJZ655373 JZP655373:KAD655373 JPT655373:JQH655373 JFX655373:JGL655373 IWB655373:IWP655373 IMF655373:IMT655373 ICJ655373:ICX655373 HSN655373:HTB655373 HIR655373:HJF655373 GYV655373:GZJ655373 GOZ655373:GPN655373 GFD655373:GFR655373 FVH655373:FVV655373 FLL655373:FLZ655373 FBP655373:FCD655373 ERT655373:ESH655373 EHX655373:EIL655373 DYB655373:DYP655373 DOF655373:DOT655373 DEJ655373:DEX655373 CUN655373:CVB655373 CKR655373:CLF655373 CAV655373:CBJ655373 BQZ655373:BRN655373 BHD655373:BHR655373 AXH655373:AXV655373 ANL655373:ANZ655373 ADP655373:AED655373 TT655373:UH655373 JX655373:KL655373 J655373:AP655373 WWJ589837:WWX589837 WMN589837:WNB589837 WCR589837:WDF589837 VSV589837:VTJ589837 VIZ589837:VJN589837 UZD589837:UZR589837 UPH589837:UPV589837 UFL589837:UFZ589837 TVP589837:TWD589837 TLT589837:TMH589837 TBX589837:TCL589837 SSB589837:SSP589837 SIF589837:SIT589837 RYJ589837:RYX589837 RON589837:RPB589837 RER589837:RFF589837 QUV589837:QVJ589837 QKZ589837:QLN589837 QBD589837:QBR589837 PRH589837:PRV589837 PHL589837:PHZ589837 OXP589837:OYD589837 ONT589837:OOH589837 ODX589837:OEL589837 NUB589837:NUP589837 NKF589837:NKT589837 NAJ589837:NAX589837 MQN589837:MRB589837 MGR589837:MHF589837 LWV589837:LXJ589837 LMZ589837:LNN589837 LDD589837:LDR589837 KTH589837:KTV589837 KJL589837:KJZ589837 JZP589837:KAD589837 JPT589837:JQH589837 JFX589837:JGL589837 IWB589837:IWP589837 IMF589837:IMT589837 ICJ589837:ICX589837 HSN589837:HTB589837 HIR589837:HJF589837 GYV589837:GZJ589837 GOZ589837:GPN589837 GFD589837:GFR589837 FVH589837:FVV589837 FLL589837:FLZ589837 FBP589837:FCD589837 ERT589837:ESH589837 EHX589837:EIL589837 DYB589837:DYP589837 DOF589837:DOT589837 DEJ589837:DEX589837 CUN589837:CVB589837 CKR589837:CLF589837 CAV589837:CBJ589837 BQZ589837:BRN589837 BHD589837:BHR589837 AXH589837:AXV589837 ANL589837:ANZ589837 ADP589837:AED589837 TT589837:UH589837 JX589837:KL589837 J589837:AP589837 WWJ524301:WWX524301 WMN524301:WNB524301 WCR524301:WDF524301 VSV524301:VTJ524301 VIZ524301:VJN524301 UZD524301:UZR524301 UPH524301:UPV524301 UFL524301:UFZ524301 TVP524301:TWD524301 TLT524301:TMH524301 TBX524301:TCL524301 SSB524301:SSP524301 SIF524301:SIT524301 RYJ524301:RYX524301 RON524301:RPB524301 RER524301:RFF524301 QUV524301:QVJ524301 QKZ524301:QLN524301 QBD524301:QBR524301 PRH524301:PRV524301 PHL524301:PHZ524301 OXP524301:OYD524301 ONT524301:OOH524301 ODX524301:OEL524301 NUB524301:NUP524301 NKF524301:NKT524301 NAJ524301:NAX524301 MQN524301:MRB524301 MGR524301:MHF524301 LWV524301:LXJ524301 LMZ524301:LNN524301 LDD524301:LDR524301 KTH524301:KTV524301 KJL524301:KJZ524301 JZP524301:KAD524301 JPT524301:JQH524301 JFX524301:JGL524301 IWB524301:IWP524301 IMF524301:IMT524301 ICJ524301:ICX524301 HSN524301:HTB524301 HIR524301:HJF524301 GYV524301:GZJ524301 GOZ524301:GPN524301 GFD524301:GFR524301 FVH524301:FVV524301 FLL524301:FLZ524301 FBP524301:FCD524301 ERT524301:ESH524301 EHX524301:EIL524301 DYB524301:DYP524301 DOF524301:DOT524301 DEJ524301:DEX524301 CUN524301:CVB524301 CKR524301:CLF524301 CAV524301:CBJ524301 BQZ524301:BRN524301 BHD524301:BHR524301 AXH524301:AXV524301 ANL524301:ANZ524301 ADP524301:AED524301 TT524301:UH524301 JX524301:KL524301 J524301:AP524301 WWJ458765:WWX458765 WMN458765:WNB458765 WCR458765:WDF458765 VSV458765:VTJ458765 VIZ458765:VJN458765 UZD458765:UZR458765 UPH458765:UPV458765 UFL458765:UFZ458765 TVP458765:TWD458765 TLT458765:TMH458765 TBX458765:TCL458765 SSB458765:SSP458765 SIF458765:SIT458765 RYJ458765:RYX458765 RON458765:RPB458765 RER458765:RFF458765 QUV458765:QVJ458765 QKZ458765:QLN458765 QBD458765:QBR458765 PRH458765:PRV458765 PHL458765:PHZ458765 OXP458765:OYD458765 ONT458765:OOH458765 ODX458765:OEL458765 NUB458765:NUP458765 NKF458765:NKT458765 NAJ458765:NAX458765 MQN458765:MRB458765 MGR458765:MHF458765 LWV458765:LXJ458765 LMZ458765:LNN458765 LDD458765:LDR458765 KTH458765:KTV458765 KJL458765:KJZ458765 JZP458765:KAD458765 JPT458765:JQH458765 JFX458765:JGL458765 IWB458765:IWP458765 IMF458765:IMT458765 ICJ458765:ICX458765 HSN458765:HTB458765 HIR458765:HJF458765 GYV458765:GZJ458765 GOZ458765:GPN458765 GFD458765:GFR458765 FVH458765:FVV458765 FLL458765:FLZ458765 FBP458765:FCD458765 ERT458765:ESH458765 EHX458765:EIL458765 DYB458765:DYP458765 DOF458765:DOT458765 DEJ458765:DEX458765 CUN458765:CVB458765 CKR458765:CLF458765 CAV458765:CBJ458765 BQZ458765:BRN458765 BHD458765:BHR458765 AXH458765:AXV458765 ANL458765:ANZ458765 ADP458765:AED458765 TT458765:UH458765 JX458765:KL458765 J458765:AP458765 WWJ393229:WWX393229 WMN393229:WNB393229 WCR393229:WDF393229 VSV393229:VTJ393229 VIZ393229:VJN393229 UZD393229:UZR393229 UPH393229:UPV393229 UFL393229:UFZ393229 TVP393229:TWD393229 TLT393229:TMH393229 TBX393229:TCL393229 SSB393229:SSP393229 SIF393229:SIT393229 RYJ393229:RYX393229 RON393229:RPB393229 RER393229:RFF393229 QUV393229:QVJ393229 QKZ393229:QLN393229 QBD393229:QBR393229 PRH393229:PRV393229 PHL393229:PHZ393229 OXP393229:OYD393229 ONT393229:OOH393229 ODX393229:OEL393229 NUB393229:NUP393229 NKF393229:NKT393229 NAJ393229:NAX393229 MQN393229:MRB393229 MGR393229:MHF393229 LWV393229:LXJ393229 LMZ393229:LNN393229 LDD393229:LDR393229 KTH393229:KTV393229 KJL393229:KJZ393229 JZP393229:KAD393229 JPT393229:JQH393229 JFX393229:JGL393229 IWB393229:IWP393229 IMF393229:IMT393229 ICJ393229:ICX393229 HSN393229:HTB393229 HIR393229:HJF393229 GYV393229:GZJ393229 GOZ393229:GPN393229 GFD393229:GFR393229 FVH393229:FVV393229 FLL393229:FLZ393229 FBP393229:FCD393229 ERT393229:ESH393229 EHX393229:EIL393229 DYB393229:DYP393229 DOF393229:DOT393229 DEJ393229:DEX393229 CUN393229:CVB393229 CKR393229:CLF393229 CAV393229:CBJ393229 BQZ393229:BRN393229 BHD393229:BHR393229 AXH393229:AXV393229 ANL393229:ANZ393229 ADP393229:AED393229 TT393229:UH393229 JX393229:KL393229 J393229:AP393229 WWJ327693:WWX327693 WMN327693:WNB327693 WCR327693:WDF327693 VSV327693:VTJ327693 VIZ327693:VJN327693 UZD327693:UZR327693 UPH327693:UPV327693 UFL327693:UFZ327693 TVP327693:TWD327693 TLT327693:TMH327693 TBX327693:TCL327693 SSB327693:SSP327693 SIF327693:SIT327693 RYJ327693:RYX327693 RON327693:RPB327693 RER327693:RFF327693 QUV327693:QVJ327693 QKZ327693:QLN327693 QBD327693:QBR327693 PRH327693:PRV327693 PHL327693:PHZ327693 OXP327693:OYD327693 ONT327693:OOH327693 ODX327693:OEL327693 NUB327693:NUP327693 NKF327693:NKT327693 NAJ327693:NAX327693 MQN327693:MRB327693 MGR327693:MHF327693 LWV327693:LXJ327693 LMZ327693:LNN327693 LDD327693:LDR327693 KTH327693:KTV327693 KJL327693:KJZ327693 JZP327693:KAD327693 JPT327693:JQH327693 JFX327693:JGL327693 IWB327693:IWP327693 IMF327693:IMT327693 ICJ327693:ICX327693 HSN327693:HTB327693 HIR327693:HJF327693 GYV327693:GZJ327693 GOZ327693:GPN327693 GFD327693:GFR327693 FVH327693:FVV327693 FLL327693:FLZ327693 FBP327693:FCD327693 ERT327693:ESH327693 EHX327693:EIL327693 DYB327693:DYP327693 DOF327693:DOT327693 DEJ327693:DEX327693 CUN327693:CVB327693 CKR327693:CLF327693 CAV327693:CBJ327693 BQZ327693:BRN327693 BHD327693:BHR327693 AXH327693:AXV327693 ANL327693:ANZ327693 ADP327693:AED327693 TT327693:UH327693 JX327693:KL327693 J327693:AP327693 WWJ262157:WWX262157 WMN262157:WNB262157 WCR262157:WDF262157 VSV262157:VTJ262157 VIZ262157:VJN262157 UZD262157:UZR262157 UPH262157:UPV262157 UFL262157:UFZ262157 TVP262157:TWD262157 TLT262157:TMH262157 TBX262157:TCL262157 SSB262157:SSP262157 SIF262157:SIT262157 RYJ262157:RYX262157 RON262157:RPB262157 RER262157:RFF262157 QUV262157:QVJ262157 QKZ262157:QLN262157 QBD262157:QBR262157 PRH262157:PRV262157 PHL262157:PHZ262157 OXP262157:OYD262157 ONT262157:OOH262157 ODX262157:OEL262157 NUB262157:NUP262157 NKF262157:NKT262157 NAJ262157:NAX262157 MQN262157:MRB262157 MGR262157:MHF262157 LWV262157:LXJ262157 LMZ262157:LNN262157 LDD262157:LDR262157 KTH262157:KTV262157 KJL262157:KJZ262157 JZP262157:KAD262157 JPT262157:JQH262157 JFX262157:JGL262157 IWB262157:IWP262157 IMF262157:IMT262157 ICJ262157:ICX262157 HSN262157:HTB262157 HIR262157:HJF262157 GYV262157:GZJ262157 GOZ262157:GPN262157 GFD262157:GFR262157 FVH262157:FVV262157 FLL262157:FLZ262157 FBP262157:FCD262157 ERT262157:ESH262157 EHX262157:EIL262157 DYB262157:DYP262157 DOF262157:DOT262157 DEJ262157:DEX262157 CUN262157:CVB262157 CKR262157:CLF262157 CAV262157:CBJ262157 BQZ262157:BRN262157 BHD262157:BHR262157 AXH262157:AXV262157 ANL262157:ANZ262157 ADP262157:AED262157 TT262157:UH262157 JX262157:KL262157 J262157:AP262157 WWJ196621:WWX196621 WMN196621:WNB196621 WCR196621:WDF196621 VSV196621:VTJ196621 VIZ196621:VJN196621 UZD196621:UZR196621 UPH196621:UPV196621 UFL196621:UFZ196621 TVP196621:TWD196621 TLT196621:TMH196621 TBX196621:TCL196621 SSB196621:SSP196621 SIF196621:SIT196621 RYJ196621:RYX196621 RON196621:RPB196621 RER196621:RFF196621 QUV196621:QVJ196621 QKZ196621:QLN196621 QBD196621:QBR196621 PRH196621:PRV196621 PHL196621:PHZ196621 OXP196621:OYD196621 ONT196621:OOH196621 ODX196621:OEL196621 NUB196621:NUP196621 NKF196621:NKT196621 NAJ196621:NAX196621 MQN196621:MRB196621 MGR196621:MHF196621 LWV196621:LXJ196621 LMZ196621:LNN196621 LDD196621:LDR196621 KTH196621:KTV196621 KJL196621:KJZ196621 JZP196621:KAD196621 JPT196621:JQH196621 JFX196621:JGL196621 IWB196621:IWP196621 IMF196621:IMT196621 ICJ196621:ICX196621 HSN196621:HTB196621 HIR196621:HJF196621 GYV196621:GZJ196621 GOZ196621:GPN196621 GFD196621:GFR196621 FVH196621:FVV196621 FLL196621:FLZ196621 FBP196621:FCD196621 ERT196621:ESH196621 EHX196621:EIL196621 DYB196621:DYP196621 DOF196621:DOT196621 DEJ196621:DEX196621 CUN196621:CVB196621 CKR196621:CLF196621 CAV196621:CBJ196621 BQZ196621:BRN196621 BHD196621:BHR196621 AXH196621:AXV196621 ANL196621:ANZ196621 ADP196621:AED196621 TT196621:UH196621 JX196621:KL196621 J196621:AP196621 WWJ131085:WWX131085 WMN131085:WNB131085 WCR131085:WDF131085 VSV131085:VTJ131085 VIZ131085:VJN131085 UZD131085:UZR131085 UPH131085:UPV131085 UFL131085:UFZ131085 TVP131085:TWD131085 TLT131085:TMH131085 TBX131085:TCL131085 SSB131085:SSP131085 SIF131085:SIT131085 RYJ131085:RYX131085 RON131085:RPB131085 RER131085:RFF131085 QUV131085:QVJ131085 QKZ131085:QLN131085 QBD131085:QBR131085 PRH131085:PRV131085 PHL131085:PHZ131085 OXP131085:OYD131085 ONT131085:OOH131085 ODX131085:OEL131085 NUB131085:NUP131085 NKF131085:NKT131085 NAJ131085:NAX131085 MQN131085:MRB131085 MGR131085:MHF131085 LWV131085:LXJ131085 LMZ131085:LNN131085 LDD131085:LDR131085 KTH131085:KTV131085 KJL131085:KJZ131085 JZP131085:KAD131085 JPT131085:JQH131085 JFX131085:JGL131085 IWB131085:IWP131085 IMF131085:IMT131085 ICJ131085:ICX131085 HSN131085:HTB131085 HIR131085:HJF131085 GYV131085:GZJ131085 GOZ131085:GPN131085 GFD131085:GFR131085 FVH131085:FVV131085 FLL131085:FLZ131085 FBP131085:FCD131085 ERT131085:ESH131085 EHX131085:EIL131085 DYB131085:DYP131085 DOF131085:DOT131085 DEJ131085:DEX131085 CUN131085:CVB131085 CKR131085:CLF131085 CAV131085:CBJ131085 BQZ131085:BRN131085 BHD131085:BHR131085 AXH131085:AXV131085 ANL131085:ANZ131085 ADP131085:AED131085 TT131085:UH131085 JX131085:KL131085 J131085:AP131085 WWJ65549:WWX65549 WMN65549:WNB65549 WCR65549:WDF65549 VSV65549:VTJ65549 VIZ65549:VJN65549 UZD65549:UZR65549 UPH65549:UPV65549 UFL65549:UFZ65549 TVP65549:TWD65549 TLT65549:TMH65549 TBX65549:TCL65549 SSB65549:SSP65549 SIF65549:SIT65549 RYJ65549:RYX65549 RON65549:RPB65549 RER65549:RFF65549 QUV65549:QVJ65549 QKZ65549:QLN65549 QBD65549:QBR65549 PRH65549:PRV65549 PHL65549:PHZ65549 OXP65549:OYD65549 ONT65549:OOH65549 ODX65549:OEL65549 NUB65549:NUP65549 NKF65549:NKT65549 NAJ65549:NAX65549 MQN65549:MRB65549 MGR65549:MHF65549 LWV65549:LXJ65549 LMZ65549:LNN65549 LDD65549:LDR65549 KTH65549:KTV65549 KJL65549:KJZ65549 JZP65549:KAD65549 JPT65549:JQH65549 JFX65549:JGL65549 IWB65549:IWP65549 IMF65549:IMT65549 ICJ65549:ICX65549 HSN65549:HTB65549 HIR65549:HJF65549 GYV65549:GZJ65549 GOZ65549:GPN65549 GFD65549:GFR65549 FVH65549:FVV65549 FLL65549:FLZ65549 FBP65549:FCD65549 ERT65549:ESH65549 EHX65549:EIL65549 DYB65549:DYP65549 DOF65549:DOT65549 DEJ65549:DEX65549 CUN65549:CVB65549 CKR65549:CLF65549 CAV65549:CBJ65549 BQZ65549:BRN65549 BHD65549:BHR65549 AXH65549:AXV65549 ANL65549:ANZ65549 ADP65549:AED65549 TT65549:UH65549 JX65549:KL65549 J65549:AP65549 WWJ983051:WWX983051 WMN983051:WNB983051 WCR983051:WDF983051 VSV983051:VTJ983051 VIZ983051:VJN983051 UZD983051:UZR983051 UPH983051:UPV983051 UFL983051:UFZ983051 TVP983051:TWD983051 TLT983051:TMH983051 TBX983051:TCL983051 SSB983051:SSP983051 SIF983051:SIT983051 RYJ983051:RYX983051 RON983051:RPB983051 RER983051:RFF983051 QUV983051:QVJ983051 QKZ983051:QLN983051 QBD983051:QBR983051 PRH983051:PRV983051 PHL983051:PHZ983051 OXP983051:OYD983051 ONT983051:OOH983051 ODX983051:OEL983051 NUB983051:NUP983051 NKF983051:NKT983051 NAJ983051:NAX983051 MQN983051:MRB983051 MGR983051:MHF983051 LWV983051:LXJ983051 LMZ983051:LNN983051 LDD983051:LDR983051 KTH983051:KTV983051 KJL983051:KJZ983051 JZP983051:KAD983051 JPT983051:JQH983051 JFX983051:JGL983051 IWB983051:IWP983051 IMF983051:IMT983051 ICJ983051:ICX983051 HSN983051:HTB983051 HIR983051:HJF983051 GYV983051:GZJ983051 GOZ983051:GPN983051 GFD983051:GFR983051 FVH983051:FVV983051 FLL983051:FLZ983051 FBP983051:FCD983051 ERT983051:ESH983051 EHX983051:EIL983051 DYB983051:DYP983051 DOF983051:DOT983051 DEJ983051:DEX983051 CUN983051:CVB983051 CKR983051:CLF983051 CAV983051:CBJ983051 BQZ983051:BRN983051 BHD983051:BHR983051 AXH983051:AXV983051 ANL983051:ANZ983051 ADP983051:AED983051 TT983051:UH983051 JX983051:KL983051 J983051:AP983051 WWJ917515:WWX917515 WMN917515:WNB917515 WCR917515:WDF917515 VSV917515:VTJ917515 VIZ917515:VJN917515 UZD917515:UZR917515 UPH917515:UPV917515 UFL917515:UFZ917515 TVP917515:TWD917515 TLT917515:TMH917515 TBX917515:TCL917515 SSB917515:SSP917515 SIF917515:SIT917515 RYJ917515:RYX917515 RON917515:RPB917515 RER917515:RFF917515 QUV917515:QVJ917515 QKZ917515:QLN917515 QBD917515:QBR917515 PRH917515:PRV917515 PHL917515:PHZ917515 OXP917515:OYD917515 ONT917515:OOH917515 ODX917515:OEL917515 NUB917515:NUP917515 NKF917515:NKT917515 NAJ917515:NAX917515 MQN917515:MRB917515 MGR917515:MHF917515 LWV917515:LXJ917515 LMZ917515:LNN917515 LDD917515:LDR917515 KTH917515:KTV917515 KJL917515:KJZ917515 JZP917515:KAD917515 JPT917515:JQH917515 JFX917515:JGL917515 IWB917515:IWP917515 IMF917515:IMT917515 ICJ917515:ICX917515 HSN917515:HTB917515 HIR917515:HJF917515 GYV917515:GZJ917515 GOZ917515:GPN917515 GFD917515:GFR917515 FVH917515:FVV917515 FLL917515:FLZ917515 FBP917515:FCD917515 ERT917515:ESH917515 EHX917515:EIL917515 DYB917515:DYP917515 DOF917515:DOT917515 DEJ917515:DEX917515 CUN917515:CVB917515 CKR917515:CLF917515 CAV917515:CBJ917515 BQZ917515:BRN917515 BHD917515:BHR917515 AXH917515:AXV917515 ANL917515:ANZ917515 ADP917515:AED917515 TT917515:UH917515 JX917515:KL917515 J917515:AP917515 WWJ851979:WWX851979 WMN851979:WNB851979 WCR851979:WDF851979 VSV851979:VTJ851979 VIZ851979:VJN851979 UZD851979:UZR851979 UPH851979:UPV851979 UFL851979:UFZ851979 TVP851979:TWD851979 TLT851979:TMH851979 TBX851979:TCL851979 SSB851979:SSP851979 SIF851979:SIT851979 RYJ851979:RYX851979 RON851979:RPB851979 RER851979:RFF851979 QUV851979:QVJ851979 QKZ851979:QLN851979 QBD851979:QBR851979 PRH851979:PRV851979 PHL851979:PHZ851979 OXP851979:OYD851979 ONT851979:OOH851979 ODX851979:OEL851979 NUB851979:NUP851979 NKF851979:NKT851979 NAJ851979:NAX851979 MQN851979:MRB851979 MGR851979:MHF851979 LWV851979:LXJ851979 LMZ851979:LNN851979 LDD851979:LDR851979 KTH851979:KTV851979 KJL851979:KJZ851979 JZP851979:KAD851979 JPT851979:JQH851979 JFX851979:JGL851979 IWB851979:IWP851979 IMF851979:IMT851979 ICJ851979:ICX851979 HSN851979:HTB851979 HIR851979:HJF851979 GYV851979:GZJ851979 GOZ851979:GPN851979 GFD851979:GFR851979 FVH851979:FVV851979 FLL851979:FLZ851979 FBP851979:FCD851979 ERT851979:ESH851979 EHX851979:EIL851979 DYB851979:DYP851979 DOF851979:DOT851979 DEJ851979:DEX851979 CUN851979:CVB851979 CKR851979:CLF851979 CAV851979:CBJ851979 BQZ851979:BRN851979 BHD851979:BHR851979 AXH851979:AXV851979 ANL851979:ANZ851979 ADP851979:AED851979 TT851979:UH851979 JX851979:KL851979 J851979:AP851979 WWJ786443:WWX786443 WMN786443:WNB786443 WCR786443:WDF786443 VSV786443:VTJ786443 VIZ786443:VJN786443 UZD786443:UZR786443 UPH786443:UPV786443 UFL786443:UFZ786443 TVP786443:TWD786443 TLT786443:TMH786443 TBX786443:TCL786443 SSB786443:SSP786443 SIF786443:SIT786443 RYJ786443:RYX786443 RON786443:RPB786443 RER786443:RFF786443 QUV786443:QVJ786443 QKZ786443:QLN786443 QBD786443:QBR786443 PRH786443:PRV786443 PHL786443:PHZ786443 OXP786443:OYD786443 ONT786443:OOH786443 ODX786443:OEL786443 NUB786443:NUP786443 NKF786443:NKT786443 NAJ786443:NAX786443 MQN786443:MRB786443 MGR786443:MHF786443 LWV786443:LXJ786443 LMZ786443:LNN786443 LDD786443:LDR786443 KTH786443:KTV786443 KJL786443:KJZ786443 JZP786443:KAD786443 JPT786443:JQH786443 JFX786443:JGL786443 IWB786443:IWP786443 IMF786443:IMT786443 ICJ786443:ICX786443 HSN786443:HTB786443 HIR786443:HJF786443 GYV786443:GZJ786443 GOZ786443:GPN786443 GFD786443:GFR786443 FVH786443:FVV786443 FLL786443:FLZ786443 FBP786443:FCD786443 ERT786443:ESH786443 EHX786443:EIL786443 DYB786443:DYP786443 DOF786443:DOT786443 DEJ786443:DEX786443 CUN786443:CVB786443 CKR786443:CLF786443 CAV786443:CBJ786443 BQZ786443:BRN786443 BHD786443:BHR786443 AXH786443:AXV786443 ANL786443:ANZ786443 ADP786443:AED786443 TT786443:UH786443 JX786443:KL786443 J786443:AP786443 WWJ720907:WWX720907 WMN720907:WNB720907 WCR720907:WDF720907 VSV720907:VTJ720907 VIZ720907:VJN720907 UZD720907:UZR720907 UPH720907:UPV720907 UFL720907:UFZ720907 TVP720907:TWD720907 TLT720907:TMH720907 TBX720907:TCL720907 SSB720907:SSP720907 SIF720907:SIT720907 RYJ720907:RYX720907 RON720907:RPB720907 RER720907:RFF720907 QUV720907:QVJ720907 QKZ720907:QLN720907 QBD720907:QBR720907 PRH720907:PRV720907 PHL720907:PHZ720907 OXP720907:OYD720907 ONT720907:OOH720907 ODX720907:OEL720907 NUB720907:NUP720907 NKF720907:NKT720907 NAJ720907:NAX720907 MQN720907:MRB720907 MGR720907:MHF720907 LWV720907:LXJ720907 LMZ720907:LNN720907 LDD720907:LDR720907 KTH720907:KTV720907 KJL720907:KJZ720907 JZP720907:KAD720907 JPT720907:JQH720907 JFX720907:JGL720907 IWB720907:IWP720907 IMF720907:IMT720907 ICJ720907:ICX720907 HSN720907:HTB720907 HIR720907:HJF720907 GYV720907:GZJ720907 GOZ720907:GPN720907 GFD720907:GFR720907 FVH720907:FVV720907 FLL720907:FLZ720907 FBP720907:FCD720907 ERT720907:ESH720907 EHX720907:EIL720907 DYB720907:DYP720907 DOF720907:DOT720907 DEJ720907:DEX720907 CUN720907:CVB720907 CKR720907:CLF720907 CAV720907:CBJ720907 BQZ720907:BRN720907 BHD720907:BHR720907 AXH720907:AXV720907 ANL720907:ANZ720907 ADP720907:AED720907 TT720907:UH720907 JX720907:KL720907 J720907:AP720907 WWJ655371:WWX655371 WMN655371:WNB655371 WCR655371:WDF655371 VSV655371:VTJ655371 VIZ655371:VJN655371 UZD655371:UZR655371 UPH655371:UPV655371 UFL655371:UFZ655371 TVP655371:TWD655371 TLT655371:TMH655371 TBX655371:TCL655371 SSB655371:SSP655371 SIF655371:SIT655371 RYJ655371:RYX655371 RON655371:RPB655371 RER655371:RFF655371 QUV655371:QVJ655371 QKZ655371:QLN655371 QBD655371:QBR655371 PRH655371:PRV655371 PHL655371:PHZ655371 OXP655371:OYD655371 ONT655371:OOH655371 ODX655371:OEL655371 NUB655371:NUP655371 NKF655371:NKT655371 NAJ655371:NAX655371 MQN655371:MRB655371 MGR655371:MHF655371 LWV655371:LXJ655371 LMZ655371:LNN655371 LDD655371:LDR655371 KTH655371:KTV655371 KJL655371:KJZ655371 JZP655371:KAD655371 JPT655371:JQH655371 JFX655371:JGL655371 IWB655371:IWP655371 IMF655371:IMT655371 ICJ655371:ICX655371 HSN655371:HTB655371 HIR655371:HJF655371 GYV655371:GZJ655371 GOZ655371:GPN655371 GFD655371:GFR655371 FVH655371:FVV655371 FLL655371:FLZ655371 FBP655371:FCD655371 ERT655371:ESH655371 EHX655371:EIL655371 DYB655371:DYP655371 DOF655371:DOT655371 DEJ655371:DEX655371 CUN655371:CVB655371 CKR655371:CLF655371 CAV655371:CBJ655371 BQZ655371:BRN655371 BHD655371:BHR655371 AXH655371:AXV655371 ANL655371:ANZ655371 ADP655371:AED655371 TT655371:UH655371 JX655371:KL655371 J655371:AP655371 WWJ589835:WWX589835 WMN589835:WNB589835 WCR589835:WDF589835 VSV589835:VTJ589835 VIZ589835:VJN589835 UZD589835:UZR589835 UPH589835:UPV589835 UFL589835:UFZ589835 TVP589835:TWD589835 TLT589835:TMH589835 TBX589835:TCL589835 SSB589835:SSP589835 SIF589835:SIT589835 RYJ589835:RYX589835 RON589835:RPB589835 RER589835:RFF589835 QUV589835:QVJ589835 QKZ589835:QLN589835 QBD589835:QBR589835 PRH589835:PRV589835 PHL589835:PHZ589835 OXP589835:OYD589835 ONT589835:OOH589835 ODX589835:OEL589835 NUB589835:NUP589835 NKF589835:NKT589835 NAJ589835:NAX589835 MQN589835:MRB589835 MGR589835:MHF589835 LWV589835:LXJ589835 LMZ589835:LNN589835 LDD589835:LDR589835 KTH589835:KTV589835 KJL589835:KJZ589835 JZP589835:KAD589835 JPT589835:JQH589835 JFX589835:JGL589835 IWB589835:IWP589835 IMF589835:IMT589835 ICJ589835:ICX589835 HSN589835:HTB589835 HIR589835:HJF589835 GYV589835:GZJ589835 GOZ589835:GPN589835 GFD589835:GFR589835 FVH589835:FVV589835 FLL589835:FLZ589835 FBP589835:FCD589835 ERT589835:ESH589835 EHX589835:EIL589835 DYB589835:DYP589835 DOF589835:DOT589835 DEJ589835:DEX589835 CUN589835:CVB589835 CKR589835:CLF589835 CAV589835:CBJ589835 BQZ589835:BRN589835 BHD589835:BHR589835 AXH589835:AXV589835 ANL589835:ANZ589835 ADP589835:AED589835 TT589835:UH589835 JX589835:KL589835 J589835:AP589835 WWJ524299:WWX524299 WMN524299:WNB524299 WCR524299:WDF524299 VSV524299:VTJ524299 VIZ524299:VJN524299 UZD524299:UZR524299 UPH524299:UPV524299 UFL524299:UFZ524299 TVP524299:TWD524299 TLT524299:TMH524299 TBX524299:TCL524299 SSB524299:SSP524299 SIF524299:SIT524299 RYJ524299:RYX524299 RON524299:RPB524299 RER524299:RFF524299 QUV524299:QVJ524299 QKZ524299:QLN524299 QBD524299:QBR524299 PRH524299:PRV524299 PHL524299:PHZ524299 OXP524299:OYD524299 ONT524299:OOH524299 ODX524299:OEL524299 NUB524299:NUP524299 NKF524299:NKT524299 NAJ524299:NAX524299 MQN524299:MRB524299 MGR524299:MHF524299 LWV524299:LXJ524299 LMZ524299:LNN524299 LDD524299:LDR524299 KTH524299:KTV524299 KJL524299:KJZ524299 JZP524299:KAD524299 JPT524299:JQH524299 JFX524299:JGL524299 IWB524299:IWP524299 IMF524299:IMT524299 ICJ524299:ICX524299 HSN524299:HTB524299 HIR524299:HJF524299 GYV524299:GZJ524299 GOZ524299:GPN524299 GFD524299:GFR524299 FVH524299:FVV524299 FLL524299:FLZ524299 FBP524299:FCD524299 ERT524299:ESH524299 EHX524299:EIL524299 DYB524299:DYP524299 DOF524299:DOT524299 DEJ524299:DEX524299 CUN524299:CVB524299 CKR524299:CLF524299 CAV524299:CBJ524299 BQZ524299:BRN524299 BHD524299:BHR524299 AXH524299:AXV524299 ANL524299:ANZ524299 ADP524299:AED524299 TT524299:UH524299 JX524299:KL524299 J524299:AP524299 WWJ458763:WWX458763 WMN458763:WNB458763 WCR458763:WDF458763 VSV458763:VTJ458763 VIZ458763:VJN458763 UZD458763:UZR458763 UPH458763:UPV458763 UFL458763:UFZ458763 TVP458763:TWD458763 TLT458763:TMH458763 TBX458763:TCL458763 SSB458763:SSP458763 SIF458763:SIT458763 RYJ458763:RYX458763 RON458763:RPB458763 RER458763:RFF458763 QUV458763:QVJ458763 QKZ458763:QLN458763 QBD458763:QBR458763 PRH458763:PRV458763 PHL458763:PHZ458763 OXP458763:OYD458763 ONT458763:OOH458763 ODX458763:OEL458763 NUB458763:NUP458763 NKF458763:NKT458763 NAJ458763:NAX458763 MQN458763:MRB458763 MGR458763:MHF458763 LWV458763:LXJ458763 LMZ458763:LNN458763 LDD458763:LDR458763 KTH458763:KTV458763 KJL458763:KJZ458763 JZP458763:KAD458763 JPT458763:JQH458763 JFX458763:JGL458763 IWB458763:IWP458763 IMF458763:IMT458763 ICJ458763:ICX458763 HSN458763:HTB458763 HIR458763:HJF458763 GYV458763:GZJ458763 GOZ458763:GPN458763 GFD458763:GFR458763 FVH458763:FVV458763 FLL458763:FLZ458763 FBP458763:FCD458763 ERT458763:ESH458763 EHX458763:EIL458763 DYB458763:DYP458763 DOF458763:DOT458763 DEJ458763:DEX458763 CUN458763:CVB458763 CKR458763:CLF458763 CAV458763:CBJ458763 BQZ458763:BRN458763 BHD458763:BHR458763 AXH458763:AXV458763 ANL458763:ANZ458763 ADP458763:AED458763 TT458763:UH458763 JX458763:KL458763 J458763:AP458763 WWJ393227:WWX393227 WMN393227:WNB393227 WCR393227:WDF393227 VSV393227:VTJ393227 VIZ393227:VJN393227 UZD393227:UZR393227 UPH393227:UPV393227 UFL393227:UFZ393227 TVP393227:TWD393227 TLT393227:TMH393227 TBX393227:TCL393227 SSB393227:SSP393227 SIF393227:SIT393227 RYJ393227:RYX393227 RON393227:RPB393227 RER393227:RFF393227 QUV393227:QVJ393227 QKZ393227:QLN393227 QBD393227:QBR393227 PRH393227:PRV393227 PHL393227:PHZ393227 OXP393227:OYD393227 ONT393227:OOH393227 ODX393227:OEL393227 NUB393227:NUP393227 NKF393227:NKT393227 NAJ393227:NAX393227 MQN393227:MRB393227 MGR393227:MHF393227 LWV393227:LXJ393227 LMZ393227:LNN393227 LDD393227:LDR393227 KTH393227:KTV393227 KJL393227:KJZ393227 JZP393227:KAD393227 JPT393227:JQH393227 JFX393227:JGL393227 IWB393227:IWP393227 IMF393227:IMT393227 ICJ393227:ICX393227 HSN393227:HTB393227 HIR393227:HJF393227 GYV393227:GZJ393227 GOZ393227:GPN393227 GFD393227:GFR393227 FVH393227:FVV393227 FLL393227:FLZ393227 FBP393227:FCD393227 ERT393227:ESH393227 EHX393227:EIL393227 DYB393227:DYP393227 DOF393227:DOT393227 DEJ393227:DEX393227 CUN393227:CVB393227 CKR393227:CLF393227 CAV393227:CBJ393227 BQZ393227:BRN393227 BHD393227:BHR393227 AXH393227:AXV393227 ANL393227:ANZ393227 ADP393227:AED393227 TT393227:UH393227 JX393227:KL393227 J393227:AP393227 WWJ327691:WWX327691 WMN327691:WNB327691 WCR327691:WDF327691 VSV327691:VTJ327691 VIZ327691:VJN327691 UZD327691:UZR327691 UPH327691:UPV327691 UFL327691:UFZ327691 TVP327691:TWD327691 TLT327691:TMH327691 TBX327691:TCL327691 SSB327691:SSP327691 SIF327691:SIT327691 RYJ327691:RYX327691 RON327691:RPB327691 RER327691:RFF327691 QUV327691:QVJ327691 QKZ327691:QLN327691 QBD327691:QBR327691 PRH327691:PRV327691 PHL327691:PHZ327691 OXP327691:OYD327691 ONT327691:OOH327691 ODX327691:OEL327691 NUB327691:NUP327691 NKF327691:NKT327691 NAJ327691:NAX327691 MQN327691:MRB327691 MGR327691:MHF327691 LWV327691:LXJ327691 LMZ327691:LNN327691 LDD327691:LDR327691 KTH327691:KTV327691 KJL327691:KJZ327691 JZP327691:KAD327691 JPT327691:JQH327691 JFX327691:JGL327691 IWB327691:IWP327691 IMF327691:IMT327691 ICJ327691:ICX327691 HSN327691:HTB327691 HIR327691:HJF327691 GYV327691:GZJ327691 GOZ327691:GPN327691 GFD327691:GFR327691 FVH327691:FVV327691 FLL327691:FLZ327691 FBP327691:FCD327691 ERT327691:ESH327691 EHX327691:EIL327691 DYB327691:DYP327691 DOF327691:DOT327691 DEJ327691:DEX327691 CUN327691:CVB327691 CKR327691:CLF327691 CAV327691:CBJ327691 BQZ327691:BRN327691 BHD327691:BHR327691 AXH327691:AXV327691 ANL327691:ANZ327691 ADP327691:AED327691 TT327691:UH327691 JX327691:KL327691 J327691:AP327691 WWJ262155:WWX262155 WMN262155:WNB262155 WCR262155:WDF262155 VSV262155:VTJ262155 VIZ262155:VJN262155 UZD262155:UZR262155 UPH262155:UPV262155 UFL262155:UFZ262155 TVP262155:TWD262155 TLT262155:TMH262155 TBX262155:TCL262155 SSB262155:SSP262155 SIF262155:SIT262155 RYJ262155:RYX262155 RON262155:RPB262155 RER262155:RFF262155 QUV262155:QVJ262155 QKZ262155:QLN262155 QBD262155:QBR262155 PRH262155:PRV262155 PHL262155:PHZ262155 OXP262155:OYD262155 ONT262155:OOH262155 ODX262155:OEL262155 NUB262155:NUP262155 NKF262155:NKT262155 NAJ262155:NAX262155 MQN262155:MRB262155 MGR262155:MHF262155 LWV262155:LXJ262155 LMZ262155:LNN262155 LDD262155:LDR262155 KTH262155:KTV262155 KJL262155:KJZ262155 JZP262155:KAD262155 JPT262155:JQH262155 JFX262155:JGL262155 IWB262155:IWP262155 IMF262155:IMT262155 ICJ262155:ICX262155 HSN262155:HTB262155 HIR262155:HJF262155 GYV262155:GZJ262155 GOZ262155:GPN262155 GFD262155:GFR262155 FVH262155:FVV262155 FLL262155:FLZ262155 FBP262155:FCD262155 ERT262155:ESH262155 EHX262155:EIL262155 DYB262155:DYP262155 DOF262155:DOT262155 DEJ262155:DEX262155 CUN262155:CVB262155 CKR262155:CLF262155 CAV262155:CBJ262155 BQZ262155:BRN262155 BHD262155:BHR262155 AXH262155:AXV262155 ANL262155:ANZ262155 ADP262155:AED262155 TT262155:UH262155 JX262155:KL262155 J262155:AP262155 WWJ196619:WWX196619 WMN196619:WNB196619 WCR196619:WDF196619 VSV196619:VTJ196619 VIZ196619:VJN196619 UZD196619:UZR196619 UPH196619:UPV196619 UFL196619:UFZ196619 TVP196619:TWD196619 TLT196619:TMH196619 TBX196619:TCL196619 SSB196619:SSP196619 SIF196619:SIT196619 RYJ196619:RYX196619 RON196619:RPB196619 RER196619:RFF196619 QUV196619:QVJ196619 QKZ196619:QLN196619 QBD196619:QBR196619 PRH196619:PRV196619 PHL196619:PHZ196619 OXP196619:OYD196619 ONT196619:OOH196619 ODX196619:OEL196619 NUB196619:NUP196619 NKF196619:NKT196619 NAJ196619:NAX196619 MQN196619:MRB196619 MGR196619:MHF196619 LWV196619:LXJ196619 LMZ196619:LNN196619 LDD196619:LDR196619 KTH196619:KTV196619 KJL196619:KJZ196619 JZP196619:KAD196619 JPT196619:JQH196619 JFX196619:JGL196619 IWB196619:IWP196619 IMF196619:IMT196619 ICJ196619:ICX196619 HSN196619:HTB196619 HIR196619:HJF196619 GYV196619:GZJ196619 GOZ196619:GPN196619 GFD196619:GFR196619 FVH196619:FVV196619 FLL196619:FLZ196619 FBP196619:FCD196619 ERT196619:ESH196619 EHX196619:EIL196619 DYB196619:DYP196619 DOF196619:DOT196619 DEJ196619:DEX196619 CUN196619:CVB196619 CKR196619:CLF196619 CAV196619:CBJ196619 BQZ196619:BRN196619 BHD196619:BHR196619 AXH196619:AXV196619 ANL196619:ANZ196619 ADP196619:AED196619 TT196619:UH196619 JX196619:KL196619 J196619:AP196619 WWJ131083:WWX131083 WMN131083:WNB131083 WCR131083:WDF131083 VSV131083:VTJ131083 VIZ131083:VJN131083 UZD131083:UZR131083 UPH131083:UPV131083 UFL131083:UFZ131083 TVP131083:TWD131083 TLT131083:TMH131083 TBX131083:TCL131083 SSB131083:SSP131083 SIF131083:SIT131083 RYJ131083:RYX131083 RON131083:RPB131083 RER131083:RFF131083 QUV131083:QVJ131083 QKZ131083:QLN131083 QBD131083:QBR131083 PRH131083:PRV131083 PHL131083:PHZ131083 OXP131083:OYD131083 ONT131083:OOH131083 ODX131083:OEL131083 NUB131083:NUP131083 NKF131083:NKT131083 NAJ131083:NAX131083 MQN131083:MRB131083 MGR131083:MHF131083 LWV131083:LXJ131083 LMZ131083:LNN131083 LDD131083:LDR131083 KTH131083:KTV131083 KJL131083:KJZ131083 JZP131083:KAD131083 JPT131083:JQH131083 JFX131083:JGL131083 IWB131083:IWP131083 IMF131083:IMT131083 ICJ131083:ICX131083 HSN131083:HTB131083 HIR131083:HJF131083 GYV131083:GZJ131083 GOZ131083:GPN131083 GFD131083:GFR131083 FVH131083:FVV131083 FLL131083:FLZ131083 FBP131083:FCD131083 ERT131083:ESH131083 EHX131083:EIL131083 DYB131083:DYP131083 DOF131083:DOT131083 DEJ131083:DEX131083 CUN131083:CVB131083 CKR131083:CLF131083 CAV131083:CBJ131083 BQZ131083:BRN131083 BHD131083:BHR131083 AXH131083:AXV131083 ANL131083:ANZ131083 ADP131083:AED131083 TT131083:UH131083 JX131083:KL131083 J131083:AP131083 WWJ65547:WWX65547 WMN65547:WNB65547 WCR65547:WDF65547 VSV65547:VTJ65547 VIZ65547:VJN65547 UZD65547:UZR65547 UPH65547:UPV65547 UFL65547:UFZ65547 TVP65547:TWD65547 TLT65547:TMH65547 TBX65547:TCL65547 SSB65547:SSP65547 SIF65547:SIT65547 RYJ65547:RYX65547 RON65547:RPB65547 RER65547:RFF65547 QUV65547:QVJ65547 QKZ65547:QLN65547 QBD65547:QBR65547 PRH65547:PRV65547 PHL65547:PHZ65547 OXP65547:OYD65547 ONT65547:OOH65547 ODX65547:OEL65547 NUB65547:NUP65547 NKF65547:NKT65547 NAJ65547:NAX65547 MQN65547:MRB65547 MGR65547:MHF65547 LWV65547:LXJ65547 LMZ65547:LNN65547 LDD65547:LDR65547 KTH65547:KTV65547 KJL65547:KJZ65547 JZP65547:KAD65547 JPT65547:JQH65547 JFX65547:JGL65547 IWB65547:IWP65547 IMF65547:IMT65547 ICJ65547:ICX65547 HSN65547:HTB65547 HIR65547:HJF65547 GYV65547:GZJ65547 GOZ65547:GPN65547 GFD65547:GFR65547 FVH65547:FVV65547 FLL65547:FLZ65547 FBP65547:FCD65547 ERT65547:ESH65547 EHX65547:EIL65547 DYB65547:DYP65547 DOF65547:DOT65547 DEJ65547:DEX65547 CUN65547:CVB65547 CKR65547:CLF65547 CAV65547:CBJ65547 BQZ65547:BRN65547 BHD65547:BHR65547 AXH65547:AXV65547 ANL65547:ANZ65547 ADP65547:AED65547 TT65547:UH65547 JX65547:KL65547 J65547:AP65547 WWJ983049:WWX983049 WMN983049:WNB983049 WCR983049:WDF983049 VSV983049:VTJ983049 VIZ983049:VJN983049 UZD983049:UZR983049 UPH983049:UPV983049 UFL983049:UFZ983049 TVP983049:TWD983049 TLT983049:TMH983049 TBX983049:TCL983049 SSB983049:SSP983049 SIF983049:SIT983049 RYJ983049:RYX983049 RON983049:RPB983049 RER983049:RFF983049 QUV983049:QVJ983049 QKZ983049:QLN983049 QBD983049:QBR983049 PRH983049:PRV983049 PHL983049:PHZ983049 OXP983049:OYD983049 ONT983049:OOH983049 ODX983049:OEL983049 NUB983049:NUP983049 NKF983049:NKT983049 NAJ983049:NAX983049 MQN983049:MRB983049 MGR983049:MHF983049 LWV983049:LXJ983049 LMZ983049:LNN983049 LDD983049:LDR983049 KTH983049:KTV983049 KJL983049:KJZ983049 JZP983049:KAD983049 JPT983049:JQH983049 JFX983049:JGL983049 IWB983049:IWP983049 IMF983049:IMT983049 ICJ983049:ICX983049 HSN983049:HTB983049 HIR983049:HJF983049 GYV983049:GZJ983049 GOZ983049:GPN983049 GFD983049:GFR983049 FVH983049:FVV983049 FLL983049:FLZ983049 FBP983049:FCD983049 ERT983049:ESH983049 EHX983049:EIL983049 DYB983049:DYP983049 DOF983049:DOT983049 DEJ983049:DEX983049 CUN983049:CVB983049 CKR983049:CLF983049 CAV983049:CBJ983049 BQZ983049:BRN983049 BHD983049:BHR983049 AXH983049:AXV983049 ANL983049:ANZ983049 ADP983049:AED983049 TT983049:UH983049 JX983049:KL983049 J983049:AP983049 WWJ917513:WWX917513 WMN917513:WNB917513 WCR917513:WDF917513 VSV917513:VTJ917513 VIZ917513:VJN917513 UZD917513:UZR917513 UPH917513:UPV917513 UFL917513:UFZ917513 TVP917513:TWD917513 TLT917513:TMH917513 TBX917513:TCL917513 SSB917513:SSP917513 SIF917513:SIT917513 RYJ917513:RYX917513 RON917513:RPB917513 RER917513:RFF917513 QUV917513:QVJ917513 QKZ917513:QLN917513 QBD917513:QBR917513 PRH917513:PRV917513 PHL917513:PHZ917513 OXP917513:OYD917513 ONT917513:OOH917513 ODX917513:OEL917513 NUB917513:NUP917513 NKF917513:NKT917513 NAJ917513:NAX917513 MQN917513:MRB917513 MGR917513:MHF917513 LWV917513:LXJ917513 LMZ917513:LNN917513 LDD917513:LDR917513 KTH917513:KTV917513 KJL917513:KJZ917513 JZP917513:KAD917513 JPT917513:JQH917513 JFX917513:JGL917513 IWB917513:IWP917513 IMF917513:IMT917513 ICJ917513:ICX917513 HSN917513:HTB917513 HIR917513:HJF917513 GYV917513:GZJ917513 GOZ917513:GPN917513 GFD917513:GFR917513 FVH917513:FVV917513 FLL917513:FLZ917513 FBP917513:FCD917513 ERT917513:ESH917513 EHX917513:EIL917513 DYB917513:DYP917513 DOF917513:DOT917513 DEJ917513:DEX917513 CUN917513:CVB917513 CKR917513:CLF917513 CAV917513:CBJ917513 BQZ917513:BRN917513 BHD917513:BHR917513 AXH917513:AXV917513 ANL917513:ANZ917513 ADP917513:AED917513 TT917513:UH917513 JX917513:KL917513 J917513:AP917513 WWJ851977:WWX851977 WMN851977:WNB851977 WCR851977:WDF851977 VSV851977:VTJ851977 VIZ851977:VJN851977 UZD851977:UZR851977 UPH851977:UPV851977 UFL851977:UFZ851977 TVP851977:TWD851977 TLT851977:TMH851977 TBX851977:TCL851977 SSB851977:SSP851977 SIF851977:SIT851977 RYJ851977:RYX851977 RON851977:RPB851977 RER851977:RFF851977 QUV851977:QVJ851977 QKZ851977:QLN851977 QBD851977:QBR851977 PRH851977:PRV851977 PHL851977:PHZ851977 OXP851977:OYD851977 ONT851977:OOH851977 ODX851977:OEL851977 NUB851977:NUP851977 NKF851977:NKT851977 NAJ851977:NAX851977 MQN851977:MRB851977 MGR851977:MHF851977 LWV851977:LXJ851977 LMZ851977:LNN851977 LDD851977:LDR851977 KTH851977:KTV851977 KJL851977:KJZ851977 JZP851977:KAD851977 JPT851977:JQH851977 JFX851977:JGL851977 IWB851977:IWP851977 IMF851977:IMT851977 ICJ851977:ICX851977 HSN851977:HTB851977 HIR851977:HJF851977 GYV851977:GZJ851977 GOZ851977:GPN851977 GFD851977:GFR851977 FVH851977:FVV851977 FLL851977:FLZ851977 FBP851977:FCD851977 ERT851977:ESH851977 EHX851977:EIL851977 DYB851977:DYP851977 DOF851977:DOT851977 DEJ851977:DEX851977 CUN851977:CVB851977 CKR851977:CLF851977 CAV851977:CBJ851977 BQZ851977:BRN851977 BHD851977:BHR851977 AXH851977:AXV851977 ANL851977:ANZ851977 ADP851977:AED851977 TT851977:UH851977 JX851977:KL851977 J851977:AP851977 WWJ786441:WWX786441 WMN786441:WNB786441 WCR786441:WDF786441 VSV786441:VTJ786441 VIZ786441:VJN786441 UZD786441:UZR786441 UPH786441:UPV786441 UFL786441:UFZ786441 TVP786441:TWD786441 TLT786441:TMH786441 TBX786441:TCL786441 SSB786441:SSP786441 SIF786441:SIT786441 RYJ786441:RYX786441 RON786441:RPB786441 RER786441:RFF786441 QUV786441:QVJ786441 QKZ786441:QLN786441 QBD786441:QBR786441 PRH786441:PRV786441 PHL786441:PHZ786441 OXP786441:OYD786441 ONT786441:OOH786441 ODX786441:OEL786441 NUB786441:NUP786441 NKF786441:NKT786441 NAJ786441:NAX786441 MQN786441:MRB786441 MGR786441:MHF786441 LWV786441:LXJ786441 LMZ786441:LNN786441 LDD786441:LDR786441 KTH786441:KTV786441 KJL786441:KJZ786441 JZP786441:KAD786441 JPT786441:JQH786441 JFX786441:JGL786441 IWB786441:IWP786441 IMF786441:IMT786441 ICJ786441:ICX786441 HSN786441:HTB786441 HIR786441:HJF786441 GYV786441:GZJ786441 GOZ786441:GPN786441 GFD786441:GFR786441 FVH786441:FVV786441 FLL786441:FLZ786441 FBP786441:FCD786441 ERT786441:ESH786441 EHX786441:EIL786441 DYB786441:DYP786441 DOF786441:DOT786441 DEJ786441:DEX786441 CUN786441:CVB786441 CKR786441:CLF786441 CAV786441:CBJ786441 BQZ786441:BRN786441 BHD786441:BHR786441 AXH786441:AXV786441 ANL786441:ANZ786441 ADP786441:AED786441 TT786441:UH786441 JX786441:KL786441 J786441:AP786441 WWJ720905:WWX720905 WMN720905:WNB720905 WCR720905:WDF720905 VSV720905:VTJ720905 VIZ720905:VJN720905 UZD720905:UZR720905 UPH720905:UPV720905 UFL720905:UFZ720905 TVP720905:TWD720905 TLT720905:TMH720905 TBX720905:TCL720905 SSB720905:SSP720905 SIF720905:SIT720905 RYJ720905:RYX720905 RON720905:RPB720905 RER720905:RFF720905 QUV720905:QVJ720905 QKZ720905:QLN720905 QBD720905:QBR720905 PRH720905:PRV720905 PHL720905:PHZ720905 OXP720905:OYD720905 ONT720905:OOH720905 ODX720905:OEL720905 NUB720905:NUP720905 NKF720905:NKT720905 NAJ720905:NAX720905 MQN720905:MRB720905 MGR720905:MHF720905 LWV720905:LXJ720905 LMZ720905:LNN720905 LDD720905:LDR720905 KTH720905:KTV720905 KJL720905:KJZ720905 JZP720905:KAD720905 JPT720905:JQH720905 JFX720905:JGL720905 IWB720905:IWP720905 IMF720905:IMT720905 ICJ720905:ICX720905 HSN720905:HTB720905 HIR720905:HJF720905 GYV720905:GZJ720905 GOZ720905:GPN720905 GFD720905:GFR720905 FVH720905:FVV720905 FLL720905:FLZ720905 FBP720905:FCD720905 ERT720905:ESH720905 EHX720905:EIL720905 DYB720905:DYP720905 DOF720905:DOT720905 DEJ720905:DEX720905 CUN720905:CVB720905 CKR720905:CLF720905 CAV720905:CBJ720905 BQZ720905:BRN720905 BHD720905:BHR720905 AXH720905:AXV720905 ANL720905:ANZ720905 ADP720905:AED720905 TT720905:UH720905 JX720905:KL720905 J720905:AP720905 WWJ655369:WWX655369 WMN655369:WNB655369 WCR655369:WDF655369 VSV655369:VTJ655369 VIZ655369:VJN655369 UZD655369:UZR655369 UPH655369:UPV655369 UFL655369:UFZ655369 TVP655369:TWD655369 TLT655369:TMH655369 TBX655369:TCL655369 SSB655369:SSP655369 SIF655369:SIT655369 RYJ655369:RYX655369 RON655369:RPB655369 RER655369:RFF655369 QUV655369:QVJ655369 QKZ655369:QLN655369 QBD655369:QBR655369 PRH655369:PRV655369 PHL655369:PHZ655369 OXP655369:OYD655369 ONT655369:OOH655369 ODX655369:OEL655369 NUB655369:NUP655369 NKF655369:NKT655369 NAJ655369:NAX655369 MQN655369:MRB655369 MGR655369:MHF655369 LWV655369:LXJ655369 LMZ655369:LNN655369 LDD655369:LDR655369 KTH655369:KTV655369 KJL655369:KJZ655369 JZP655369:KAD655369 JPT655369:JQH655369 JFX655369:JGL655369 IWB655369:IWP655369 IMF655369:IMT655369 ICJ655369:ICX655369 HSN655369:HTB655369 HIR655369:HJF655369 GYV655369:GZJ655369 GOZ655369:GPN655369 GFD655369:GFR655369 FVH655369:FVV655369 FLL655369:FLZ655369 FBP655369:FCD655369 ERT655369:ESH655369 EHX655369:EIL655369 DYB655369:DYP655369 DOF655369:DOT655369 DEJ655369:DEX655369 CUN655369:CVB655369 CKR655369:CLF655369 CAV655369:CBJ655369 BQZ655369:BRN655369 BHD655369:BHR655369 AXH655369:AXV655369 ANL655369:ANZ655369 ADP655369:AED655369 TT655369:UH655369 JX655369:KL655369 J655369:AP655369 WWJ589833:WWX589833 WMN589833:WNB589833 WCR589833:WDF589833 VSV589833:VTJ589833 VIZ589833:VJN589833 UZD589833:UZR589833 UPH589833:UPV589833 UFL589833:UFZ589833 TVP589833:TWD589833 TLT589833:TMH589833 TBX589833:TCL589833 SSB589833:SSP589833 SIF589833:SIT589833 RYJ589833:RYX589833 RON589833:RPB589833 RER589833:RFF589833 QUV589833:QVJ589833 QKZ589833:QLN589833 QBD589833:QBR589833 PRH589833:PRV589833 PHL589833:PHZ589833 OXP589833:OYD589833 ONT589833:OOH589833 ODX589833:OEL589833 NUB589833:NUP589833 NKF589833:NKT589833 NAJ589833:NAX589833 MQN589833:MRB589833 MGR589833:MHF589833 LWV589833:LXJ589833 LMZ589833:LNN589833 LDD589833:LDR589833 KTH589833:KTV589833 KJL589833:KJZ589833 JZP589833:KAD589833 JPT589833:JQH589833 JFX589833:JGL589833 IWB589833:IWP589833 IMF589833:IMT589833 ICJ589833:ICX589833 HSN589833:HTB589833 HIR589833:HJF589833 GYV589833:GZJ589833 GOZ589833:GPN589833 GFD589833:GFR589833 FVH589833:FVV589833 FLL589833:FLZ589833 FBP589833:FCD589833 ERT589833:ESH589833 EHX589833:EIL589833 DYB589833:DYP589833 DOF589833:DOT589833 DEJ589833:DEX589833 CUN589833:CVB589833 CKR589833:CLF589833 CAV589833:CBJ589833 BQZ589833:BRN589833 BHD589833:BHR589833 AXH589833:AXV589833 ANL589833:ANZ589833 ADP589833:AED589833 TT589833:UH589833 JX589833:KL589833 J589833:AP589833 WWJ524297:WWX524297 WMN524297:WNB524297 WCR524297:WDF524297 VSV524297:VTJ524297 VIZ524297:VJN524297 UZD524297:UZR524297 UPH524297:UPV524297 UFL524297:UFZ524297 TVP524297:TWD524297 TLT524297:TMH524297 TBX524297:TCL524297 SSB524297:SSP524297 SIF524297:SIT524297 RYJ524297:RYX524297 RON524297:RPB524297 RER524297:RFF524297 QUV524297:QVJ524297 QKZ524297:QLN524297 QBD524297:QBR524297 PRH524297:PRV524297 PHL524297:PHZ524297 OXP524297:OYD524297 ONT524297:OOH524297 ODX524297:OEL524297 NUB524297:NUP524297 NKF524297:NKT524297 NAJ524297:NAX524297 MQN524297:MRB524297 MGR524297:MHF524297 LWV524297:LXJ524297 LMZ524297:LNN524297 LDD524297:LDR524297 KTH524297:KTV524297 KJL524297:KJZ524297 JZP524297:KAD524297 JPT524297:JQH524297 JFX524297:JGL524297 IWB524297:IWP524297 IMF524297:IMT524297 ICJ524297:ICX524297 HSN524297:HTB524297 HIR524297:HJF524297 GYV524297:GZJ524297 GOZ524297:GPN524297 GFD524297:GFR524297 FVH524297:FVV524297 FLL524297:FLZ524297 FBP524297:FCD524297 ERT524297:ESH524297 EHX524297:EIL524297 DYB524297:DYP524297 DOF524297:DOT524297 DEJ524297:DEX524297 CUN524297:CVB524297 CKR524297:CLF524297 CAV524297:CBJ524297 BQZ524297:BRN524297 BHD524297:BHR524297 AXH524297:AXV524297 ANL524297:ANZ524297 ADP524297:AED524297 TT524297:UH524297 JX524297:KL524297 J524297:AP524297 WWJ458761:WWX458761 WMN458761:WNB458761 WCR458761:WDF458761 VSV458761:VTJ458761 VIZ458761:VJN458761 UZD458761:UZR458761 UPH458761:UPV458761 UFL458761:UFZ458761 TVP458761:TWD458761 TLT458761:TMH458761 TBX458761:TCL458761 SSB458761:SSP458761 SIF458761:SIT458761 RYJ458761:RYX458761 RON458761:RPB458761 RER458761:RFF458761 QUV458761:QVJ458761 QKZ458761:QLN458761 QBD458761:QBR458761 PRH458761:PRV458761 PHL458761:PHZ458761 OXP458761:OYD458761 ONT458761:OOH458761 ODX458761:OEL458761 NUB458761:NUP458761 NKF458761:NKT458761 NAJ458761:NAX458761 MQN458761:MRB458761 MGR458761:MHF458761 LWV458761:LXJ458761 LMZ458761:LNN458761 LDD458761:LDR458761 KTH458761:KTV458761 KJL458761:KJZ458761 JZP458761:KAD458761 JPT458761:JQH458761 JFX458761:JGL458761 IWB458761:IWP458761 IMF458761:IMT458761 ICJ458761:ICX458761 HSN458761:HTB458761 HIR458761:HJF458761 GYV458761:GZJ458761 GOZ458761:GPN458761 GFD458761:GFR458761 FVH458761:FVV458761 FLL458761:FLZ458761 FBP458761:FCD458761 ERT458761:ESH458761 EHX458761:EIL458761 DYB458761:DYP458761 DOF458761:DOT458761 DEJ458761:DEX458761 CUN458761:CVB458761 CKR458761:CLF458761 CAV458761:CBJ458761 BQZ458761:BRN458761 BHD458761:BHR458761 AXH458761:AXV458761 ANL458761:ANZ458761 ADP458761:AED458761 TT458761:UH458761 JX458761:KL458761 J458761:AP458761 WWJ393225:WWX393225 WMN393225:WNB393225 WCR393225:WDF393225 VSV393225:VTJ393225 VIZ393225:VJN393225 UZD393225:UZR393225 UPH393225:UPV393225 UFL393225:UFZ393225 TVP393225:TWD393225 TLT393225:TMH393225 TBX393225:TCL393225 SSB393225:SSP393225 SIF393225:SIT393225 RYJ393225:RYX393225 RON393225:RPB393225 RER393225:RFF393225 QUV393225:QVJ393225 QKZ393225:QLN393225 QBD393225:QBR393225 PRH393225:PRV393225 PHL393225:PHZ393225 OXP393225:OYD393225 ONT393225:OOH393225 ODX393225:OEL393225 NUB393225:NUP393225 NKF393225:NKT393225 NAJ393225:NAX393225 MQN393225:MRB393225 MGR393225:MHF393225 LWV393225:LXJ393225 LMZ393225:LNN393225 LDD393225:LDR393225 KTH393225:KTV393225 KJL393225:KJZ393225 JZP393225:KAD393225 JPT393225:JQH393225 JFX393225:JGL393225 IWB393225:IWP393225 IMF393225:IMT393225 ICJ393225:ICX393225 HSN393225:HTB393225 HIR393225:HJF393225 GYV393225:GZJ393225 GOZ393225:GPN393225 GFD393225:GFR393225 FVH393225:FVV393225 FLL393225:FLZ393225 FBP393225:FCD393225 ERT393225:ESH393225 EHX393225:EIL393225 DYB393225:DYP393225 DOF393225:DOT393225 DEJ393225:DEX393225 CUN393225:CVB393225 CKR393225:CLF393225 CAV393225:CBJ393225 BQZ393225:BRN393225 BHD393225:BHR393225 AXH393225:AXV393225 ANL393225:ANZ393225 ADP393225:AED393225 TT393225:UH393225 JX393225:KL393225 J393225:AP393225 WWJ327689:WWX327689 WMN327689:WNB327689 WCR327689:WDF327689 VSV327689:VTJ327689 VIZ327689:VJN327689 UZD327689:UZR327689 UPH327689:UPV327689 UFL327689:UFZ327689 TVP327689:TWD327689 TLT327689:TMH327689 TBX327689:TCL327689 SSB327689:SSP327689 SIF327689:SIT327689 RYJ327689:RYX327689 RON327689:RPB327689 RER327689:RFF327689 QUV327689:QVJ327689 QKZ327689:QLN327689 QBD327689:QBR327689 PRH327689:PRV327689 PHL327689:PHZ327689 OXP327689:OYD327689 ONT327689:OOH327689 ODX327689:OEL327689 NUB327689:NUP327689 NKF327689:NKT327689 NAJ327689:NAX327689 MQN327689:MRB327689 MGR327689:MHF327689 LWV327689:LXJ327689 LMZ327689:LNN327689 LDD327689:LDR327689 KTH327689:KTV327689 KJL327689:KJZ327689 JZP327689:KAD327689 JPT327689:JQH327689 JFX327689:JGL327689 IWB327689:IWP327689 IMF327689:IMT327689 ICJ327689:ICX327689 HSN327689:HTB327689 HIR327689:HJF327689 GYV327689:GZJ327689 GOZ327689:GPN327689 GFD327689:GFR327689 FVH327689:FVV327689 FLL327689:FLZ327689 FBP327689:FCD327689 ERT327689:ESH327689 EHX327689:EIL327689 DYB327689:DYP327689 DOF327689:DOT327689 DEJ327689:DEX327689 CUN327689:CVB327689 CKR327689:CLF327689 CAV327689:CBJ327689 BQZ327689:BRN327689 BHD327689:BHR327689 AXH327689:AXV327689 ANL327689:ANZ327689 ADP327689:AED327689 TT327689:UH327689 JX327689:KL327689 J327689:AP327689 WWJ262153:WWX262153 WMN262153:WNB262153 WCR262153:WDF262153 VSV262153:VTJ262153 VIZ262153:VJN262153 UZD262153:UZR262153 UPH262153:UPV262153 UFL262153:UFZ262153 TVP262153:TWD262153 TLT262153:TMH262153 TBX262153:TCL262153 SSB262153:SSP262153 SIF262153:SIT262153 RYJ262153:RYX262153 RON262153:RPB262153 RER262153:RFF262153 QUV262153:QVJ262153 QKZ262153:QLN262153 QBD262153:QBR262153 PRH262153:PRV262153 PHL262153:PHZ262153 OXP262153:OYD262153 ONT262153:OOH262153 ODX262153:OEL262153 NUB262153:NUP262153 NKF262153:NKT262153 NAJ262153:NAX262153 MQN262153:MRB262153 MGR262153:MHF262153 LWV262153:LXJ262153 LMZ262153:LNN262153 LDD262153:LDR262153 KTH262153:KTV262153 KJL262153:KJZ262153 JZP262153:KAD262153 JPT262153:JQH262153 JFX262153:JGL262153 IWB262153:IWP262153 IMF262153:IMT262153 ICJ262153:ICX262153 HSN262153:HTB262153 HIR262153:HJF262153 GYV262153:GZJ262153 GOZ262153:GPN262153 GFD262153:GFR262153 FVH262153:FVV262153 FLL262153:FLZ262153 FBP262153:FCD262153 ERT262153:ESH262153 EHX262153:EIL262153 DYB262153:DYP262153 DOF262153:DOT262153 DEJ262153:DEX262153 CUN262153:CVB262153 CKR262153:CLF262153 CAV262153:CBJ262153 BQZ262153:BRN262153 BHD262153:BHR262153 AXH262153:AXV262153 ANL262153:ANZ262153 ADP262153:AED262153 TT262153:UH262153 JX262153:KL262153 J262153:AP262153 WWJ196617:WWX196617 WMN196617:WNB196617 WCR196617:WDF196617 VSV196617:VTJ196617 VIZ196617:VJN196617 UZD196617:UZR196617 UPH196617:UPV196617 UFL196617:UFZ196617 TVP196617:TWD196617 TLT196617:TMH196617 TBX196617:TCL196617 SSB196617:SSP196617 SIF196617:SIT196617 RYJ196617:RYX196617 RON196617:RPB196617 RER196617:RFF196617 QUV196617:QVJ196617 QKZ196617:QLN196617 QBD196617:QBR196617 PRH196617:PRV196617 PHL196617:PHZ196617 OXP196617:OYD196617 ONT196617:OOH196617 ODX196617:OEL196617 NUB196617:NUP196617 NKF196617:NKT196617 NAJ196617:NAX196617 MQN196617:MRB196617 MGR196617:MHF196617 LWV196617:LXJ196617 LMZ196617:LNN196617 LDD196617:LDR196617 KTH196617:KTV196617 KJL196617:KJZ196617 JZP196617:KAD196617 JPT196617:JQH196617 JFX196617:JGL196617 IWB196617:IWP196617 IMF196617:IMT196617 ICJ196617:ICX196617 HSN196617:HTB196617 HIR196617:HJF196617 GYV196617:GZJ196617 GOZ196617:GPN196617 GFD196617:GFR196617 FVH196617:FVV196617 FLL196617:FLZ196617 FBP196617:FCD196617 ERT196617:ESH196617 EHX196617:EIL196617 DYB196617:DYP196617 DOF196617:DOT196617 DEJ196617:DEX196617 CUN196617:CVB196617 CKR196617:CLF196617 CAV196617:CBJ196617 BQZ196617:BRN196617 BHD196617:BHR196617 AXH196617:AXV196617 ANL196617:ANZ196617 ADP196617:AED196617 TT196617:UH196617 JX196617:KL196617 J196617:AP196617 WWJ131081:WWX131081 WMN131081:WNB131081 WCR131081:WDF131081 VSV131081:VTJ131081 VIZ131081:VJN131081 UZD131081:UZR131081 UPH131081:UPV131081 UFL131081:UFZ131081 TVP131081:TWD131081 TLT131081:TMH131081 TBX131081:TCL131081 SSB131081:SSP131081 SIF131081:SIT131081 RYJ131081:RYX131081 RON131081:RPB131081 RER131081:RFF131081 QUV131081:QVJ131081 QKZ131081:QLN131081 QBD131081:QBR131081 PRH131081:PRV131081 PHL131081:PHZ131081 OXP131081:OYD131081 ONT131081:OOH131081 ODX131081:OEL131081 NUB131081:NUP131081 NKF131081:NKT131081 NAJ131081:NAX131081 MQN131081:MRB131081 MGR131081:MHF131081 LWV131081:LXJ131081 LMZ131081:LNN131081 LDD131081:LDR131081 KTH131081:KTV131081 KJL131081:KJZ131081 JZP131081:KAD131081 JPT131081:JQH131081 JFX131081:JGL131081 IWB131081:IWP131081 IMF131081:IMT131081 ICJ131081:ICX131081 HSN131081:HTB131081 HIR131081:HJF131081 GYV131081:GZJ131081 GOZ131081:GPN131081 GFD131081:GFR131081 FVH131081:FVV131081 FLL131081:FLZ131081 FBP131081:FCD131081 ERT131081:ESH131081 EHX131081:EIL131081 DYB131081:DYP131081 DOF131081:DOT131081 DEJ131081:DEX131081 CUN131081:CVB131081 CKR131081:CLF131081 CAV131081:CBJ131081 BQZ131081:BRN131081 BHD131081:BHR131081 AXH131081:AXV131081 ANL131081:ANZ131081 ADP131081:AED131081 TT131081:UH131081 JX131081:KL131081 J131081:AP131081 WWJ65545:WWX65545 WMN65545:WNB65545 WCR65545:WDF65545 VSV65545:VTJ65545 VIZ65545:VJN65545 UZD65545:UZR65545 UPH65545:UPV65545 UFL65545:UFZ65545 TVP65545:TWD65545 TLT65545:TMH65545 TBX65545:TCL65545 SSB65545:SSP65545 SIF65545:SIT65545 RYJ65545:RYX65545 RON65545:RPB65545 RER65545:RFF65545 QUV65545:QVJ65545 QKZ65545:QLN65545 QBD65545:QBR65545 PRH65545:PRV65545 PHL65545:PHZ65545 OXP65545:OYD65545 ONT65545:OOH65545 ODX65545:OEL65545 NUB65545:NUP65545 NKF65545:NKT65545 NAJ65545:NAX65545 MQN65545:MRB65545 MGR65545:MHF65545 LWV65545:LXJ65545 LMZ65545:LNN65545 LDD65545:LDR65545 KTH65545:KTV65545 KJL65545:KJZ65545 JZP65545:KAD65545 JPT65545:JQH65545 JFX65545:JGL65545 IWB65545:IWP65545 IMF65545:IMT65545 ICJ65545:ICX65545 HSN65545:HTB65545 HIR65545:HJF65545 GYV65545:GZJ65545 GOZ65545:GPN65545 GFD65545:GFR65545 FVH65545:FVV65545 FLL65545:FLZ65545 FBP65545:FCD65545 ERT65545:ESH65545 EHX65545:EIL65545 DYB65545:DYP65545 DOF65545:DOT65545 DEJ65545:DEX65545 CUN65545:CVB65545 CKR65545:CLF65545 CAV65545:CBJ65545 BQZ65545:BRN65545 BHD65545:BHR65545 AXH65545:AXV65545 ANL65545:ANZ65545 ADP65545:AED65545 TT65545:UH65545 JX65545:KL65545 J65545:AP65545 WWJ983047:WWX983047 WMN983047:WNB983047 WCR983047:WDF983047 VSV983047:VTJ983047 VIZ983047:VJN983047 UZD983047:UZR983047 UPH983047:UPV983047 UFL983047:UFZ983047 TVP983047:TWD983047 TLT983047:TMH983047 TBX983047:TCL983047 SSB983047:SSP983047 SIF983047:SIT983047 RYJ983047:RYX983047 RON983047:RPB983047 RER983047:RFF983047 QUV983047:QVJ983047 QKZ983047:QLN983047 QBD983047:QBR983047 PRH983047:PRV983047 PHL983047:PHZ983047 OXP983047:OYD983047 ONT983047:OOH983047 ODX983047:OEL983047 NUB983047:NUP983047 NKF983047:NKT983047 NAJ983047:NAX983047 MQN983047:MRB983047 MGR983047:MHF983047 LWV983047:LXJ983047 LMZ983047:LNN983047 LDD983047:LDR983047 KTH983047:KTV983047 KJL983047:KJZ983047 JZP983047:KAD983047 JPT983047:JQH983047 JFX983047:JGL983047 IWB983047:IWP983047 IMF983047:IMT983047 ICJ983047:ICX983047 HSN983047:HTB983047 HIR983047:HJF983047 GYV983047:GZJ983047 GOZ983047:GPN983047 GFD983047:GFR983047 FVH983047:FVV983047 FLL983047:FLZ983047 FBP983047:FCD983047 ERT983047:ESH983047 EHX983047:EIL983047 DYB983047:DYP983047 DOF983047:DOT983047 DEJ983047:DEX983047 CUN983047:CVB983047 CKR983047:CLF983047 CAV983047:CBJ983047 BQZ983047:BRN983047 BHD983047:BHR983047 AXH983047:AXV983047 ANL983047:ANZ983047 ADP983047:AED983047 TT983047:UH983047 JX983047:KL983047 J983047:AP983047 WWJ917511:WWX917511 WMN917511:WNB917511 WCR917511:WDF917511 VSV917511:VTJ917511 VIZ917511:VJN917511 UZD917511:UZR917511 UPH917511:UPV917511 UFL917511:UFZ917511 TVP917511:TWD917511 TLT917511:TMH917511 TBX917511:TCL917511 SSB917511:SSP917511 SIF917511:SIT917511 RYJ917511:RYX917511 RON917511:RPB917511 RER917511:RFF917511 QUV917511:QVJ917511 QKZ917511:QLN917511 QBD917511:QBR917511 PRH917511:PRV917511 PHL917511:PHZ917511 OXP917511:OYD917511 ONT917511:OOH917511 ODX917511:OEL917511 NUB917511:NUP917511 NKF917511:NKT917511 NAJ917511:NAX917511 MQN917511:MRB917511 MGR917511:MHF917511 LWV917511:LXJ917511 LMZ917511:LNN917511 LDD917511:LDR917511 KTH917511:KTV917511 KJL917511:KJZ917511 JZP917511:KAD917511 JPT917511:JQH917511 JFX917511:JGL917511 IWB917511:IWP917511 IMF917511:IMT917511 ICJ917511:ICX917511 HSN917511:HTB917511 HIR917511:HJF917511 GYV917511:GZJ917511 GOZ917511:GPN917511 GFD917511:GFR917511 FVH917511:FVV917511 FLL917511:FLZ917511 FBP917511:FCD917511 ERT917511:ESH917511 EHX917511:EIL917511 DYB917511:DYP917511 DOF917511:DOT917511 DEJ917511:DEX917511 CUN917511:CVB917511 CKR917511:CLF917511 CAV917511:CBJ917511 BQZ917511:BRN917511 BHD917511:BHR917511 AXH917511:AXV917511 ANL917511:ANZ917511 ADP917511:AED917511 TT917511:UH917511 JX917511:KL917511 J917511:AP917511 WWJ851975:WWX851975 WMN851975:WNB851975 WCR851975:WDF851975 VSV851975:VTJ851975 VIZ851975:VJN851975 UZD851975:UZR851975 UPH851975:UPV851975 UFL851975:UFZ851975 TVP851975:TWD851975 TLT851975:TMH851975 TBX851975:TCL851975 SSB851975:SSP851975 SIF851975:SIT851975 RYJ851975:RYX851975 RON851975:RPB851975 RER851975:RFF851975 QUV851975:QVJ851975 QKZ851975:QLN851975 QBD851975:QBR851975 PRH851975:PRV851975 PHL851975:PHZ851975 OXP851975:OYD851975 ONT851975:OOH851975 ODX851975:OEL851975 NUB851975:NUP851975 NKF851975:NKT851975 NAJ851975:NAX851975 MQN851975:MRB851975 MGR851975:MHF851975 LWV851975:LXJ851975 LMZ851975:LNN851975 LDD851975:LDR851975 KTH851975:KTV851975 KJL851975:KJZ851975 JZP851975:KAD851975 JPT851975:JQH851975 JFX851975:JGL851975 IWB851975:IWP851975 IMF851975:IMT851975 ICJ851975:ICX851975 HSN851975:HTB851975 HIR851975:HJF851975 GYV851975:GZJ851975 GOZ851975:GPN851975 GFD851975:GFR851975 FVH851975:FVV851975 FLL851975:FLZ851975 FBP851975:FCD851975 ERT851975:ESH851975 EHX851975:EIL851975 DYB851975:DYP851975 DOF851975:DOT851975 DEJ851975:DEX851975 CUN851975:CVB851975 CKR851975:CLF851975 CAV851975:CBJ851975 BQZ851975:BRN851975 BHD851975:BHR851975 AXH851975:AXV851975 ANL851975:ANZ851975 ADP851975:AED851975 TT851975:UH851975 JX851975:KL851975 J851975:AP851975 WWJ786439:WWX786439 WMN786439:WNB786439 WCR786439:WDF786439 VSV786439:VTJ786439 VIZ786439:VJN786439 UZD786439:UZR786439 UPH786439:UPV786439 UFL786439:UFZ786439 TVP786439:TWD786439 TLT786439:TMH786439 TBX786439:TCL786439 SSB786439:SSP786439 SIF786439:SIT786439 RYJ786439:RYX786439 RON786439:RPB786439 RER786439:RFF786439 QUV786439:QVJ786439 QKZ786439:QLN786439 QBD786439:QBR786439 PRH786439:PRV786439 PHL786439:PHZ786439 OXP786439:OYD786439 ONT786439:OOH786439 ODX786439:OEL786439 NUB786439:NUP786439 NKF786439:NKT786439 NAJ786439:NAX786439 MQN786439:MRB786439 MGR786439:MHF786439 LWV786439:LXJ786439 LMZ786439:LNN786439 LDD786439:LDR786439 KTH786439:KTV786439 KJL786439:KJZ786439 JZP786439:KAD786439 JPT786439:JQH786439 JFX786439:JGL786439 IWB786439:IWP786439 IMF786439:IMT786439 ICJ786439:ICX786439 HSN786439:HTB786439 HIR786439:HJF786439 GYV786439:GZJ786439 GOZ786439:GPN786439 GFD786439:GFR786439 FVH786439:FVV786439 FLL786439:FLZ786439 FBP786439:FCD786439 ERT786439:ESH786439 EHX786439:EIL786439 DYB786439:DYP786439 DOF786439:DOT786439 DEJ786439:DEX786439 CUN786439:CVB786439 CKR786439:CLF786439 CAV786439:CBJ786439 BQZ786439:BRN786439 BHD786439:BHR786439 AXH786439:AXV786439 ANL786439:ANZ786439 ADP786439:AED786439 TT786439:UH786439 JX786439:KL786439 J786439:AP786439 WWJ720903:WWX720903 WMN720903:WNB720903 WCR720903:WDF720903 VSV720903:VTJ720903 VIZ720903:VJN720903 UZD720903:UZR720903 UPH720903:UPV720903 UFL720903:UFZ720903 TVP720903:TWD720903 TLT720903:TMH720903 TBX720903:TCL720903 SSB720903:SSP720903 SIF720903:SIT720903 RYJ720903:RYX720903 RON720903:RPB720903 RER720903:RFF720903 QUV720903:QVJ720903 QKZ720903:QLN720903 QBD720903:QBR720903 PRH720903:PRV720903 PHL720903:PHZ720903 OXP720903:OYD720903 ONT720903:OOH720903 ODX720903:OEL720903 NUB720903:NUP720903 NKF720903:NKT720903 NAJ720903:NAX720903 MQN720903:MRB720903 MGR720903:MHF720903 LWV720903:LXJ720903 LMZ720903:LNN720903 LDD720903:LDR720903 KTH720903:KTV720903 KJL720903:KJZ720903 JZP720903:KAD720903 JPT720903:JQH720903 JFX720903:JGL720903 IWB720903:IWP720903 IMF720903:IMT720903 ICJ720903:ICX720903 HSN720903:HTB720903 HIR720903:HJF720903 GYV720903:GZJ720903 GOZ720903:GPN720903 GFD720903:GFR720903 FVH720903:FVV720903 FLL720903:FLZ720903 FBP720903:FCD720903 ERT720903:ESH720903 EHX720903:EIL720903 DYB720903:DYP720903 DOF720903:DOT720903 DEJ720903:DEX720903 CUN720903:CVB720903 CKR720903:CLF720903 CAV720903:CBJ720903 BQZ720903:BRN720903 BHD720903:BHR720903 AXH720903:AXV720903 ANL720903:ANZ720903 ADP720903:AED720903 TT720903:UH720903 JX720903:KL720903 J720903:AP720903 WWJ655367:WWX655367 WMN655367:WNB655367 WCR655367:WDF655367 VSV655367:VTJ655367 VIZ655367:VJN655367 UZD655367:UZR655367 UPH655367:UPV655367 UFL655367:UFZ655367 TVP655367:TWD655367 TLT655367:TMH655367 TBX655367:TCL655367 SSB655367:SSP655367 SIF655367:SIT655367 RYJ655367:RYX655367 RON655367:RPB655367 RER655367:RFF655367 QUV655367:QVJ655367 QKZ655367:QLN655367 QBD655367:QBR655367 PRH655367:PRV655367 PHL655367:PHZ655367 OXP655367:OYD655367 ONT655367:OOH655367 ODX655367:OEL655367 NUB655367:NUP655367 NKF655367:NKT655367 NAJ655367:NAX655367 MQN655367:MRB655367 MGR655367:MHF655367 LWV655367:LXJ655367 LMZ655367:LNN655367 LDD655367:LDR655367 KTH655367:KTV655367 KJL655367:KJZ655367 JZP655367:KAD655367 JPT655367:JQH655367 JFX655367:JGL655367 IWB655367:IWP655367 IMF655367:IMT655367 ICJ655367:ICX655367 HSN655367:HTB655367 HIR655367:HJF655367 GYV655367:GZJ655367 GOZ655367:GPN655367 GFD655367:GFR655367 FVH655367:FVV655367 FLL655367:FLZ655367 FBP655367:FCD655367 ERT655367:ESH655367 EHX655367:EIL655367 DYB655367:DYP655367 DOF655367:DOT655367 DEJ655367:DEX655367 CUN655367:CVB655367 CKR655367:CLF655367 CAV655367:CBJ655367 BQZ655367:BRN655367 BHD655367:BHR655367 AXH655367:AXV655367 ANL655367:ANZ655367 ADP655367:AED655367 TT655367:UH655367 JX655367:KL655367 J655367:AP655367 WWJ589831:WWX589831 WMN589831:WNB589831 WCR589831:WDF589831 VSV589831:VTJ589831 VIZ589831:VJN589831 UZD589831:UZR589831 UPH589831:UPV589831 UFL589831:UFZ589831 TVP589831:TWD589831 TLT589831:TMH589831 TBX589831:TCL589831 SSB589831:SSP589831 SIF589831:SIT589831 RYJ589831:RYX589831 RON589831:RPB589831 RER589831:RFF589831 QUV589831:QVJ589831 QKZ589831:QLN589831 QBD589831:QBR589831 PRH589831:PRV589831 PHL589831:PHZ589831 OXP589831:OYD589831 ONT589831:OOH589831 ODX589831:OEL589831 NUB589831:NUP589831 NKF589831:NKT589831 NAJ589831:NAX589831 MQN589831:MRB589831 MGR589831:MHF589831 LWV589831:LXJ589831 LMZ589831:LNN589831 LDD589831:LDR589831 KTH589831:KTV589831 KJL589831:KJZ589831 JZP589831:KAD589831 JPT589831:JQH589831 JFX589831:JGL589831 IWB589831:IWP589831 IMF589831:IMT589831 ICJ589831:ICX589831 HSN589831:HTB589831 HIR589831:HJF589831 GYV589831:GZJ589831 GOZ589831:GPN589831 GFD589831:GFR589831 FVH589831:FVV589831 FLL589831:FLZ589831 FBP589831:FCD589831 ERT589831:ESH589831 EHX589831:EIL589831 DYB589831:DYP589831 DOF589831:DOT589831 DEJ589831:DEX589831 CUN589831:CVB589831 CKR589831:CLF589831 CAV589831:CBJ589831 BQZ589831:BRN589831 BHD589831:BHR589831 AXH589831:AXV589831 ANL589831:ANZ589831 ADP589831:AED589831 TT589831:UH589831 JX589831:KL589831 J589831:AP589831 WWJ524295:WWX524295 WMN524295:WNB524295 WCR524295:WDF524295 VSV524295:VTJ524295 VIZ524295:VJN524295 UZD524295:UZR524295 UPH524295:UPV524295 UFL524295:UFZ524295 TVP524295:TWD524295 TLT524295:TMH524295 TBX524295:TCL524295 SSB524295:SSP524295 SIF524295:SIT524295 RYJ524295:RYX524295 RON524295:RPB524295 RER524295:RFF524295 QUV524295:QVJ524295 QKZ524295:QLN524295 QBD524295:QBR524295 PRH524295:PRV524295 PHL524295:PHZ524295 OXP524295:OYD524295 ONT524295:OOH524295 ODX524295:OEL524295 NUB524295:NUP524295 NKF524295:NKT524295 NAJ524295:NAX524295 MQN524295:MRB524295 MGR524295:MHF524295 LWV524295:LXJ524295 LMZ524295:LNN524295 LDD524295:LDR524295 KTH524295:KTV524295 KJL524295:KJZ524295 JZP524295:KAD524295 JPT524295:JQH524295 JFX524295:JGL524295 IWB524295:IWP524295 IMF524295:IMT524295 ICJ524295:ICX524295 HSN524295:HTB524295 HIR524295:HJF524295 GYV524295:GZJ524295 GOZ524295:GPN524295 GFD524295:GFR524295 FVH524295:FVV524295 FLL524295:FLZ524295 FBP524295:FCD524295 ERT524295:ESH524295 EHX524295:EIL524295 DYB524295:DYP524295 DOF524295:DOT524295 DEJ524295:DEX524295 CUN524295:CVB524295 CKR524295:CLF524295 CAV524295:CBJ524295 BQZ524295:BRN524295 BHD524295:BHR524295 AXH524295:AXV524295 ANL524295:ANZ524295 ADP524295:AED524295 TT524295:UH524295 JX524295:KL524295 J524295:AP524295 WWJ458759:WWX458759 WMN458759:WNB458759 WCR458759:WDF458759 VSV458759:VTJ458759 VIZ458759:VJN458759 UZD458759:UZR458759 UPH458759:UPV458759 UFL458759:UFZ458759 TVP458759:TWD458759 TLT458759:TMH458759 TBX458759:TCL458759 SSB458759:SSP458759 SIF458759:SIT458759 RYJ458759:RYX458759 RON458759:RPB458759 RER458759:RFF458759 QUV458759:QVJ458759 QKZ458759:QLN458759 QBD458759:QBR458759 PRH458759:PRV458759 PHL458759:PHZ458759 OXP458759:OYD458759 ONT458759:OOH458759 ODX458759:OEL458759 NUB458759:NUP458759 NKF458759:NKT458759 NAJ458759:NAX458759 MQN458759:MRB458759 MGR458759:MHF458759 LWV458759:LXJ458759 LMZ458759:LNN458759 LDD458759:LDR458759 KTH458759:KTV458759 KJL458759:KJZ458759 JZP458759:KAD458759 JPT458759:JQH458759 JFX458759:JGL458759 IWB458759:IWP458759 IMF458759:IMT458759 ICJ458759:ICX458759 HSN458759:HTB458759 HIR458759:HJF458759 GYV458759:GZJ458759 GOZ458759:GPN458759 GFD458759:GFR458759 FVH458759:FVV458759 FLL458759:FLZ458759 FBP458759:FCD458759 ERT458759:ESH458759 EHX458759:EIL458759 DYB458759:DYP458759 DOF458759:DOT458759 DEJ458759:DEX458759 CUN458759:CVB458759 CKR458759:CLF458759 CAV458759:CBJ458759 BQZ458759:BRN458759 BHD458759:BHR458759 AXH458759:AXV458759 ANL458759:ANZ458759 ADP458759:AED458759 TT458759:UH458759 JX458759:KL458759 J458759:AP458759 WWJ393223:WWX393223 WMN393223:WNB393223 WCR393223:WDF393223 VSV393223:VTJ393223 VIZ393223:VJN393223 UZD393223:UZR393223 UPH393223:UPV393223 UFL393223:UFZ393223 TVP393223:TWD393223 TLT393223:TMH393223 TBX393223:TCL393223 SSB393223:SSP393223 SIF393223:SIT393223 RYJ393223:RYX393223 RON393223:RPB393223 RER393223:RFF393223 QUV393223:QVJ393223 QKZ393223:QLN393223 QBD393223:QBR393223 PRH393223:PRV393223 PHL393223:PHZ393223 OXP393223:OYD393223 ONT393223:OOH393223 ODX393223:OEL393223 NUB393223:NUP393223 NKF393223:NKT393223 NAJ393223:NAX393223 MQN393223:MRB393223 MGR393223:MHF393223 LWV393223:LXJ393223 LMZ393223:LNN393223 LDD393223:LDR393223 KTH393223:KTV393223 KJL393223:KJZ393223 JZP393223:KAD393223 JPT393223:JQH393223 JFX393223:JGL393223 IWB393223:IWP393223 IMF393223:IMT393223 ICJ393223:ICX393223 HSN393223:HTB393223 HIR393223:HJF393223 GYV393223:GZJ393223 GOZ393223:GPN393223 GFD393223:GFR393223 FVH393223:FVV393223 FLL393223:FLZ393223 FBP393223:FCD393223 ERT393223:ESH393223 EHX393223:EIL393223 DYB393223:DYP393223 DOF393223:DOT393223 DEJ393223:DEX393223 CUN393223:CVB393223 CKR393223:CLF393223 CAV393223:CBJ393223 BQZ393223:BRN393223 BHD393223:BHR393223 AXH393223:AXV393223 ANL393223:ANZ393223 ADP393223:AED393223 TT393223:UH393223 JX393223:KL393223 J393223:AP393223 WWJ327687:WWX327687 WMN327687:WNB327687 WCR327687:WDF327687 VSV327687:VTJ327687 VIZ327687:VJN327687 UZD327687:UZR327687 UPH327687:UPV327687 UFL327687:UFZ327687 TVP327687:TWD327687 TLT327687:TMH327687 TBX327687:TCL327687 SSB327687:SSP327687 SIF327687:SIT327687 RYJ327687:RYX327687 RON327687:RPB327687 RER327687:RFF327687 QUV327687:QVJ327687 QKZ327687:QLN327687 QBD327687:QBR327687 PRH327687:PRV327687 PHL327687:PHZ327687 OXP327687:OYD327687 ONT327687:OOH327687 ODX327687:OEL327687 NUB327687:NUP327687 NKF327687:NKT327687 NAJ327687:NAX327687 MQN327687:MRB327687 MGR327687:MHF327687 LWV327687:LXJ327687 LMZ327687:LNN327687 LDD327687:LDR327687 KTH327687:KTV327687 KJL327687:KJZ327687 JZP327687:KAD327687 JPT327687:JQH327687 JFX327687:JGL327687 IWB327687:IWP327687 IMF327687:IMT327687 ICJ327687:ICX327687 HSN327687:HTB327687 HIR327687:HJF327687 GYV327687:GZJ327687 GOZ327687:GPN327687 GFD327687:GFR327687 FVH327687:FVV327687 FLL327687:FLZ327687 FBP327687:FCD327687 ERT327687:ESH327687 EHX327687:EIL327687 DYB327687:DYP327687 DOF327687:DOT327687 DEJ327687:DEX327687 CUN327687:CVB327687 CKR327687:CLF327687 CAV327687:CBJ327687 BQZ327687:BRN327687 BHD327687:BHR327687 AXH327687:AXV327687 ANL327687:ANZ327687 ADP327687:AED327687 TT327687:UH327687 JX327687:KL327687 J327687:AP327687 WWJ262151:WWX262151 WMN262151:WNB262151 WCR262151:WDF262151 VSV262151:VTJ262151 VIZ262151:VJN262151 UZD262151:UZR262151 UPH262151:UPV262151 UFL262151:UFZ262151 TVP262151:TWD262151 TLT262151:TMH262151 TBX262151:TCL262151 SSB262151:SSP262151 SIF262151:SIT262151 RYJ262151:RYX262151 RON262151:RPB262151 RER262151:RFF262151 QUV262151:QVJ262151 QKZ262151:QLN262151 QBD262151:QBR262151 PRH262151:PRV262151 PHL262151:PHZ262151 OXP262151:OYD262151 ONT262151:OOH262151 ODX262151:OEL262151 NUB262151:NUP262151 NKF262151:NKT262151 NAJ262151:NAX262151 MQN262151:MRB262151 MGR262151:MHF262151 LWV262151:LXJ262151 LMZ262151:LNN262151 LDD262151:LDR262151 KTH262151:KTV262151 KJL262151:KJZ262151 JZP262151:KAD262151 JPT262151:JQH262151 JFX262151:JGL262151 IWB262151:IWP262151 IMF262151:IMT262151 ICJ262151:ICX262151 HSN262151:HTB262151 HIR262151:HJF262151 GYV262151:GZJ262151 GOZ262151:GPN262151 GFD262151:GFR262151 FVH262151:FVV262151 FLL262151:FLZ262151 FBP262151:FCD262151 ERT262151:ESH262151 EHX262151:EIL262151 DYB262151:DYP262151 DOF262151:DOT262151 DEJ262151:DEX262151 CUN262151:CVB262151 CKR262151:CLF262151 CAV262151:CBJ262151 BQZ262151:BRN262151 BHD262151:BHR262151 AXH262151:AXV262151 ANL262151:ANZ262151 ADP262151:AED262151 TT262151:UH262151 JX262151:KL262151 J262151:AP262151 WWJ196615:WWX196615 WMN196615:WNB196615 WCR196615:WDF196615 VSV196615:VTJ196615 VIZ196615:VJN196615 UZD196615:UZR196615 UPH196615:UPV196615 UFL196615:UFZ196615 TVP196615:TWD196615 TLT196615:TMH196615 TBX196615:TCL196615 SSB196615:SSP196615 SIF196615:SIT196615 RYJ196615:RYX196615 RON196615:RPB196615 RER196615:RFF196615 QUV196615:QVJ196615 QKZ196615:QLN196615 QBD196615:QBR196615 PRH196615:PRV196615 PHL196615:PHZ196615 OXP196615:OYD196615 ONT196615:OOH196615 ODX196615:OEL196615 NUB196615:NUP196615 NKF196615:NKT196615 NAJ196615:NAX196615 MQN196615:MRB196615 MGR196615:MHF196615 LWV196615:LXJ196615 LMZ196615:LNN196615 LDD196615:LDR196615 KTH196615:KTV196615 KJL196615:KJZ196615 JZP196615:KAD196615 JPT196615:JQH196615 JFX196615:JGL196615 IWB196615:IWP196615 IMF196615:IMT196615 ICJ196615:ICX196615 HSN196615:HTB196615 HIR196615:HJF196615 GYV196615:GZJ196615 GOZ196615:GPN196615 GFD196615:GFR196615 FVH196615:FVV196615 FLL196615:FLZ196615 FBP196615:FCD196615 ERT196615:ESH196615 EHX196615:EIL196615 DYB196615:DYP196615 DOF196615:DOT196615 DEJ196615:DEX196615 CUN196615:CVB196615 CKR196615:CLF196615 CAV196615:CBJ196615 BQZ196615:BRN196615 BHD196615:BHR196615 AXH196615:AXV196615 ANL196615:ANZ196615 ADP196615:AED196615 TT196615:UH196615 JX196615:KL196615 J196615:AP196615 WWJ131079:WWX131079 WMN131079:WNB131079 WCR131079:WDF131079 VSV131079:VTJ131079 VIZ131079:VJN131079 UZD131079:UZR131079 UPH131079:UPV131079 UFL131079:UFZ131079 TVP131079:TWD131079 TLT131079:TMH131079 TBX131079:TCL131079 SSB131079:SSP131079 SIF131079:SIT131079 RYJ131079:RYX131079 RON131079:RPB131079 RER131079:RFF131079 QUV131079:QVJ131079 QKZ131079:QLN131079 QBD131079:QBR131079 PRH131079:PRV131079 PHL131079:PHZ131079 OXP131079:OYD131079 ONT131079:OOH131079 ODX131079:OEL131079 NUB131079:NUP131079 NKF131079:NKT131079 NAJ131079:NAX131079 MQN131079:MRB131079 MGR131079:MHF131079 LWV131079:LXJ131079 LMZ131079:LNN131079 LDD131079:LDR131079 KTH131079:KTV131079 KJL131079:KJZ131079 JZP131079:KAD131079 JPT131079:JQH131079 JFX131079:JGL131079 IWB131079:IWP131079 IMF131079:IMT131079 ICJ131079:ICX131079 HSN131079:HTB131079 HIR131079:HJF131079 GYV131079:GZJ131079 GOZ131079:GPN131079 GFD131079:GFR131079 FVH131079:FVV131079 FLL131079:FLZ131079 FBP131079:FCD131079 ERT131079:ESH131079 EHX131079:EIL131079 DYB131079:DYP131079 DOF131079:DOT131079 DEJ131079:DEX131079 CUN131079:CVB131079 CKR131079:CLF131079 CAV131079:CBJ131079 BQZ131079:BRN131079 BHD131079:BHR131079 AXH131079:AXV131079 ANL131079:ANZ131079 ADP131079:AED131079 TT131079:UH131079 JX131079:KL131079 J131079:AP131079 WWJ65543:WWX65543 WMN65543:WNB65543 WCR65543:WDF65543 VSV65543:VTJ65543 VIZ65543:VJN65543 UZD65543:UZR65543 UPH65543:UPV65543 UFL65543:UFZ65543 TVP65543:TWD65543 TLT65543:TMH65543 TBX65543:TCL65543 SSB65543:SSP65543 SIF65543:SIT65543 RYJ65543:RYX65543 RON65543:RPB65543 RER65543:RFF65543 QUV65543:QVJ65543 QKZ65543:QLN65543 QBD65543:QBR65543 PRH65543:PRV65543 PHL65543:PHZ65543 OXP65543:OYD65543 ONT65543:OOH65543 ODX65543:OEL65543 NUB65543:NUP65543 NKF65543:NKT65543 NAJ65543:NAX65543 MQN65543:MRB65543 MGR65543:MHF65543 LWV65543:LXJ65543 LMZ65543:LNN65543 LDD65543:LDR65543 KTH65543:KTV65543 KJL65543:KJZ65543 JZP65543:KAD65543 JPT65543:JQH65543 JFX65543:JGL65543 IWB65543:IWP65543 IMF65543:IMT65543 ICJ65543:ICX65543 HSN65543:HTB65543 HIR65543:HJF65543 GYV65543:GZJ65543 GOZ65543:GPN65543 GFD65543:GFR65543 FVH65543:FVV65543 FLL65543:FLZ65543 FBP65543:FCD65543 ERT65543:ESH65543 EHX65543:EIL65543 DYB65543:DYP65543 DOF65543:DOT65543 DEJ65543:DEX65543 CUN65543:CVB65543 CKR65543:CLF65543 CAV65543:CBJ65543 BQZ65543:BRN65543 BHD65543:BHR65543 AXH65543:AXV65543 ANL65543:ANZ65543 ADP65543:AED65543 TT65543:UH65543 JX65543:KL65543 J65543:AP65543 WWJ983045:WWX983045 WMN983045:WNB983045 WCR983045:WDF983045 VSV983045:VTJ983045 VIZ983045:VJN983045 UZD983045:UZR983045 UPH983045:UPV983045 UFL983045:UFZ983045 TVP983045:TWD983045 TLT983045:TMH983045 TBX983045:TCL983045 SSB983045:SSP983045 SIF983045:SIT983045 RYJ983045:RYX983045 RON983045:RPB983045 RER983045:RFF983045 QUV983045:QVJ983045 QKZ983045:QLN983045 QBD983045:QBR983045 PRH983045:PRV983045 PHL983045:PHZ983045 OXP983045:OYD983045 ONT983045:OOH983045 ODX983045:OEL983045 NUB983045:NUP983045 NKF983045:NKT983045 NAJ983045:NAX983045 MQN983045:MRB983045 MGR983045:MHF983045 LWV983045:LXJ983045 LMZ983045:LNN983045 LDD983045:LDR983045 KTH983045:KTV983045 KJL983045:KJZ983045 JZP983045:KAD983045 JPT983045:JQH983045 JFX983045:JGL983045 IWB983045:IWP983045 IMF983045:IMT983045 ICJ983045:ICX983045 HSN983045:HTB983045 HIR983045:HJF983045 GYV983045:GZJ983045 GOZ983045:GPN983045 GFD983045:GFR983045 FVH983045:FVV983045 FLL983045:FLZ983045 FBP983045:FCD983045 ERT983045:ESH983045 EHX983045:EIL983045 DYB983045:DYP983045 DOF983045:DOT983045 DEJ983045:DEX983045 CUN983045:CVB983045 CKR983045:CLF983045 CAV983045:CBJ983045 BQZ983045:BRN983045 BHD983045:BHR983045 AXH983045:AXV983045 ANL983045:ANZ983045 ADP983045:AED983045 TT983045:UH983045 JX983045:KL983045 J983045:AP983045 WWJ917509:WWX917509 WMN917509:WNB917509 WCR917509:WDF917509 VSV917509:VTJ917509 VIZ917509:VJN917509 UZD917509:UZR917509 UPH917509:UPV917509 UFL917509:UFZ917509 TVP917509:TWD917509 TLT917509:TMH917509 TBX917509:TCL917509 SSB917509:SSP917509 SIF917509:SIT917509 RYJ917509:RYX917509 RON917509:RPB917509 RER917509:RFF917509 QUV917509:QVJ917509 QKZ917509:QLN917509 QBD917509:QBR917509 PRH917509:PRV917509 PHL917509:PHZ917509 OXP917509:OYD917509 ONT917509:OOH917509 ODX917509:OEL917509 NUB917509:NUP917509 NKF917509:NKT917509 NAJ917509:NAX917509 MQN917509:MRB917509 MGR917509:MHF917509 LWV917509:LXJ917509 LMZ917509:LNN917509 LDD917509:LDR917509 KTH917509:KTV917509 KJL917509:KJZ917509 JZP917509:KAD917509 JPT917509:JQH917509 JFX917509:JGL917509 IWB917509:IWP917509 IMF917509:IMT917509 ICJ917509:ICX917509 HSN917509:HTB917509 HIR917509:HJF917509 GYV917509:GZJ917509 GOZ917509:GPN917509 GFD917509:GFR917509 FVH917509:FVV917509 FLL917509:FLZ917509 FBP917509:FCD917509 ERT917509:ESH917509 EHX917509:EIL917509 DYB917509:DYP917509 DOF917509:DOT917509 DEJ917509:DEX917509 CUN917509:CVB917509 CKR917509:CLF917509 CAV917509:CBJ917509 BQZ917509:BRN917509 BHD917509:BHR917509 AXH917509:AXV917509 ANL917509:ANZ917509 ADP917509:AED917509 TT917509:UH917509 JX917509:KL917509 J917509:AP917509 WWJ851973:WWX851973 WMN851973:WNB851973 WCR851973:WDF851973 VSV851973:VTJ851973 VIZ851973:VJN851973 UZD851973:UZR851973 UPH851973:UPV851973 UFL851973:UFZ851973 TVP851973:TWD851973 TLT851973:TMH851973 TBX851973:TCL851973 SSB851973:SSP851973 SIF851973:SIT851973 RYJ851973:RYX851973 RON851973:RPB851973 RER851973:RFF851973 QUV851973:QVJ851973 QKZ851973:QLN851973 QBD851973:QBR851973 PRH851973:PRV851973 PHL851973:PHZ851973 OXP851973:OYD851973 ONT851973:OOH851973 ODX851973:OEL851973 NUB851973:NUP851973 NKF851973:NKT851973 NAJ851973:NAX851973 MQN851973:MRB851973 MGR851973:MHF851973 LWV851973:LXJ851973 LMZ851973:LNN851973 LDD851973:LDR851973 KTH851973:KTV851973 KJL851973:KJZ851973 JZP851973:KAD851973 JPT851973:JQH851973 JFX851973:JGL851973 IWB851973:IWP851973 IMF851973:IMT851973 ICJ851973:ICX851973 HSN851973:HTB851973 HIR851973:HJF851973 GYV851973:GZJ851973 GOZ851973:GPN851973 GFD851973:GFR851973 FVH851973:FVV851973 FLL851973:FLZ851973 FBP851973:FCD851973 ERT851973:ESH851973 EHX851973:EIL851973 DYB851973:DYP851973 DOF851973:DOT851973 DEJ851973:DEX851973 CUN851973:CVB851973 CKR851973:CLF851973 CAV851973:CBJ851973 BQZ851973:BRN851973 BHD851973:BHR851973 AXH851973:AXV851973 ANL851973:ANZ851973 ADP851973:AED851973 TT851973:UH851973 JX851973:KL851973 J851973:AP851973 WWJ786437:WWX786437 WMN786437:WNB786437 WCR786437:WDF786437 VSV786437:VTJ786437 VIZ786437:VJN786437 UZD786437:UZR786437 UPH786437:UPV786437 UFL786437:UFZ786437 TVP786437:TWD786437 TLT786437:TMH786437 TBX786437:TCL786437 SSB786437:SSP786437 SIF786437:SIT786437 RYJ786437:RYX786437 RON786437:RPB786437 RER786437:RFF786437 QUV786437:QVJ786437 QKZ786437:QLN786437 QBD786437:QBR786437 PRH786437:PRV786437 PHL786437:PHZ786437 OXP786437:OYD786437 ONT786437:OOH786437 ODX786437:OEL786437 NUB786437:NUP786437 NKF786437:NKT786437 NAJ786437:NAX786437 MQN786437:MRB786437 MGR786437:MHF786437 LWV786437:LXJ786437 LMZ786437:LNN786437 LDD786437:LDR786437 KTH786437:KTV786437 KJL786437:KJZ786437 JZP786437:KAD786437 JPT786437:JQH786437 JFX786437:JGL786437 IWB786437:IWP786437 IMF786437:IMT786437 ICJ786437:ICX786437 HSN786437:HTB786437 HIR786437:HJF786437 GYV786437:GZJ786437 GOZ786437:GPN786437 GFD786437:GFR786437 FVH786437:FVV786437 FLL786437:FLZ786437 FBP786437:FCD786437 ERT786437:ESH786437 EHX786437:EIL786437 DYB786437:DYP786437 DOF786437:DOT786437 DEJ786437:DEX786437 CUN786437:CVB786437 CKR786437:CLF786437 CAV786437:CBJ786437 BQZ786437:BRN786437 BHD786437:BHR786437 AXH786437:AXV786437 ANL786437:ANZ786437 ADP786437:AED786437 TT786437:UH786437 JX786437:KL786437 J786437:AP786437 WWJ720901:WWX720901 WMN720901:WNB720901 WCR720901:WDF720901 VSV720901:VTJ720901 VIZ720901:VJN720901 UZD720901:UZR720901 UPH720901:UPV720901 UFL720901:UFZ720901 TVP720901:TWD720901 TLT720901:TMH720901 TBX720901:TCL720901 SSB720901:SSP720901 SIF720901:SIT720901 RYJ720901:RYX720901 RON720901:RPB720901 RER720901:RFF720901 QUV720901:QVJ720901 QKZ720901:QLN720901 QBD720901:QBR720901 PRH720901:PRV720901 PHL720901:PHZ720901 OXP720901:OYD720901 ONT720901:OOH720901 ODX720901:OEL720901 NUB720901:NUP720901 NKF720901:NKT720901 NAJ720901:NAX720901 MQN720901:MRB720901 MGR720901:MHF720901 LWV720901:LXJ720901 LMZ720901:LNN720901 LDD720901:LDR720901 KTH720901:KTV720901 KJL720901:KJZ720901 JZP720901:KAD720901 JPT720901:JQH720901 JFX720901:JGL720901 IWB720901:IWP720901 IMF720901:IMT720901 ICJ720901:ICX720901 HSN720901:HTB720901 HIR720901:HJF720901 GYV720901:GZJ720901 GOZ720901:GPN720901 GFD720901:GFR720901 FVH720901:FVV720901 FLL720901:FLZ720901 FBP720901:FCD720901 ERT720901:ESH720901 EHX720901:EIL720901 DYB720901:DYP720901 DOF720901:DOT720901 DEJ720901:DEX720901 CUN720901:CVB720901 CKR720901:CLF720901 CAV720901:CBJ720901 BQZ720901:BRN720901 BHD720901:BHR720901 AXH720901:AXV720901 ANL720901:ANZ720901 ADP720901:AED720901 TT720901:UH720901 JX720901:KL720901 J720901:AP720901 WWJ655365:WWX655365 WMN655365:WNB655365 WCR655365:WDF655365 VSV655365:VTJ655365 VIZ655365:VJN655365 UZD655365:UZR655365 UPH655365:UPV655365 UFL655365:UFZ655365 TVP655365:TWD655365 TLT655365:TMH655365 TBX655365:TCL655365 SSB655365:SSP655365 SIF655365:SIT655365 RYJ655365:RYX655365 RON655365:RPB655365 RER655365:RFF655365 QUV655365:QVJ655365 QKZ655365:QLN655365 QBD655365:QBR655365 PRH655365:PRV655365 PHL655365:PHZ655365 OXP655365:OYD655365 ONT655365:OOH655365 ODX655365:OEL655365 NUB655365:NUP655365 NKF655365:NKT655365 NAJ655365:NAX655365 MQN655365:MRB655365 MGR655365:MHF655365 LWV655365:LXJ655365 LMZ655365:LNN655365 LDD655365:LDR655365 KTH655365:KTV655365 KJL655365:KJZ655365 JZP655365:KAD655365 JPT655365:JQH655365 JFX655365:JGL655365 IWB655365:IWP655365 IMF655365:IMT655365 ICJ655365:ICX655365 HSN655365:HTB655365 HIR655365:HJF655365 GYV655365:GZJ655365 GOZ655365:GPN655365 GFD655365:GFR655365 FVH655365:FVV655365 FLL655365:FLZ655365 FBP655365:FCD655365 ERT655365:ESH655365 EHX655365:EIL655365 DYB655365:DYP655365 DOF655365:DOT655365 DEJ655365:DEX655365 CUN655365:CVB655365 CKR655365:CLF655365 CAV655365:CBJ655365 BQZ655365:BRN655365 BHD655365:BHR655365 AXH655365:AXV655365 ANL655365:ANZ655365 ADP655365:AED655365 TT655365:UH655365 JX655365:KL655365 J655365:AP655365 WWJ589829:WWX589829 WMN589829:WNB589829 WCR589829:WDF589829 VSV589829:VTJ589829 VIZ589829:VJN589829 UZD589829:UZR589829 UPH589829:UPV589829 UFL589829:UFZ589829 TVP589829:TWD589829 TLT589829:TMH589829 TBX589829:TCL589829 SSB589829:SSP589829 SIF589829:SIT589829 RYJ589829:RYX589829 RON589829:RPB589829 RER589829:RFF589829 QUV589829:QVJ589829 QKZ589829:QLN589829 QBD589829:QBR589829 PRH589829:PRV589829 PHL589829:PHZ589829 OXP589829:OYD589829 ONT589829:OOH589829 ODX589829:OEL589829 NUB589829:NUP589829 NKF589829:NKT589829 NAJ589829:NAX589829 MQN589829:MRB589829 MGR589829:MHF589829 LWV589829:LXJ589829 LMZ589829:LNN589829 LDD589829:LDR589829 KTH589829:KTV589829 KJL589829:KJZ589829 JZP589829:KAD589829 JPT589829:JQH589829 JFX589829:JGL589829 IWB589829:IWP589829 IMF589829:IMT589829 ICJ589829:ICX589829 HSN589829:HTB589829 HIR589829:HJF589829 GYV589829:GZJ589829 GOZ589829:GPN589829 GFD589829:GFR589829 FVH589829:FVV589829 FLL589829:FLZ589829 FBP589829:FCD589829 ERT589829:ESH589829 EHX589829:EIL589829 DYB589829:DYP589829 DOF589829:DOT589829 DEJ589829:DEX589829 CUN589829:CVB589829 CKR589829:CLF589829 CAV589829:CBJ589829 BQZ589829:BRN589829 BHD589829:BHR589829 AXH589829:AXV589829 ANL589829:ANZ589829 ADP589829:AED589829 TT589829:UH589829 JX589829:KL589829 J589829:AP589829 WWJ524293:WWX524293 WMN524293:WNB524293 WCR524293:WDF524293 VSV524293:VTJ524293 VIZ524293:VJN524293 UZD524293:UZR524293 UPH524293:UPV524293 UFL524293:UFZ524293 TVP524293:TWD524293 TLT524293:TMH524293 TBX524293:TCL524293 SSB524293:SSP524293 SIF524293:SIT524293 RYJ524293:RYX524293 RON524293:RPB524293 RER524293:RFF524293 QUV524293:QVJ524293 QKZ524293:QLN524293 QBD524293:QBR524293 PRH524293:PRV524293 PHL524293:PHZ524293 OXP524293:OYD524293 ONT524293:OOH524293 ODX524293:OEL524293 NUB524293:NUP524293 NKF524293:NKT524293 NAJ524293:NAX524293 MQN524293:MRB524293 MGR524293:MHF524293 LWV524293:LXJ524293 LMZ524293:LNN524293 LDD524293:LDR524293 KTH524293:KTV524293 KJL524293:KJZ524293 JZP524293:KAD524293 JPT524293:JQH524293 JFX524293:JGL524293 IWB524293:IWP524293 IMF524293:IMT524293 ICJ524293:ICX524293 HSN524293:HTB524293 HIR524293:HJF524293 GYV524293:GZJ524293 GOZ524293:GPN524293 GFD524293:GFR524293 FVH524293:FVV524293 FLL524293:FLZ524293 FBP524293:FCD524293 ERT524293:ESH524293 EHX524293:EIL524293 DYB524293:DYP524293 DOF524293:DOT524293 DEJ524293:DEX524293 CUN524293:CVB524293 CKR524293:CLF524293 CAV524293:CBJ524293 BQZ524293:BRN524293 BHD524293:BHR524293 AXH524293:AXV524293 ANL524293:ANZ524293 ADP524293:AED524293 TT524293:UH524293 JX524293:KL524293 J524293:AP524293 WWJ458757:WWX458757 WMN458757:WNB458757 WCR458757:WDF458757 VSV458757:VTJ458757 VIZ458757:VJN458757 UZD458757:UZR458757 UPH458757:UPV458757 UFL458757:UFZ458757 TVP458757:TWD458757 TLT458757:TMH458757 TBX458757:TCL458757 SSB458757:SSP458757 SIF458757:SIT458757 RYJ458757:RYX458757 RON458757:RPB458757 RER458757:RFF458757 QUV458757:QVJ458757 QKZ458757:QLN458757 QBD458757:QBR458757 PRH458757:PRV458757 PHL458757:PHZ458757 OXP458757:OYD458757 ONT458757:OOH458757 ODX458757:OEL458757 NUB458757:NUP458757 NKF458757:NKT458757 NAJ458757:NAX458757 MQN458757:MRB458757 MGR458757:MHF458757 LWV458757:LXJ458757 LMZ458757:LNN458757 LDD458757:LDR458757 KTH458757:KTV458757 KJL458757:KJZ458757 JZP458757:KAD458757 JPT458757:JQH458757 JFX458757:JGL458757 IWB458757:IWP458757 IMF458757:IMT458757 ICJ458757:ICX458757 HSN458757:HTB458757 HIR458757:HJF458757 GYV458757:GZJ458757 GOZ458757:GPN458757 GFD458757:GFR458757 FVH458757:FVV458757 FLL458757:FLZ458757 FBP458757:FCD458757 ERT458757:ESH458757 EHX458757:EIL458757 DYB458757:DYP458757 DOF458757:DOT458757 DEJ458757:DEX458757 CUN458757:CVB458757 CKR458757:CLF458757 CAV458757:CBJ458757 BQZ458757:BRN458757 BHD458757:BHR458757 AXH458757:AXV458757 ANL458757:ANZ458757 ADP458757:AED458757 TT458757:UH458757 JX458757:KL458757 J458757:AP458757 WWJ393221:WWX393221 WMN393221:WNB393221 WCR393221:WDF393221 VSV393221:VTJ393221 VIZ393221:VJN393221 UZD393221:UZR393221 UPH393221:UPV393221 UFL393221:UFZ393221 TVP393221:TWD393221 TLT393221:TMH393221 TBX393221:TCL393221 SSB393221:SSP393221 SIF393221:SIT393221 RYJ393221:RYX393221 RON393221:RPB393221 RER393221:RFF393221 QUV393221:QVJ393221 QKZ393221:QLN393221 QBD393221:QBR393221 PRH393221:PRV393221 PHL393221:PHZ393221 OXP393221:OYD393221 ONT393221:OOH393221 ODX393221:OEL393221 NUB393221:NUP393221 NKF393221:NKT393221 NAJ393221:NAX393221 MQN393221:MRB393221 MGR393221:MHF393221 LWV393221:LXJ393221 LMZ393221:LNN393221 LDD393221:LDR393221 KTH393221:KTV393221 KJL393221:KJZ393221 JZP393221:KAD393221 JPT393221:JQH393221 JFX393221:JGL393221 IWB393221:IWP393221 IMF393221:IMT393221 ICJ393221:ICX393221 HSN393221:HTB393221 HIR393221:HJF393221 GYV393221:GZJ393221 GOZ393221:GPN393221 GFD393221:GFR393221 FVH393221:FVV393221 FLL393221:FLZ393221 FBP393221:FCD393221 ERT393221:ESH393221 EHX393221:EIL393221 DYB393221:DYP393221 DOF393221:DOT393221 DEJ393221:DEX393221 CUN393221:CVB393221 CKR393221:CLF393221 CAV393221:CBJ393221 BQZ393221:BRN393221 BHD393221:BHR393221 AXH393221:AXV393221 ANL393221:ANZ393221 ADP393221:AED393221 TT393221:UH393221 JX393221:KL393221 J393221:AP393221 WWJ327685:WWX327685 WMN327685:WNB327685 WCR327685:WDF327685 VSV327685:VTJ327685 VIZ327685:VJN327685 UZD327685:UZR327685 UPH327685:UPV327685 UFL327685:UFZ327685 TVP327685:TWD327685 TLT327685:TMH327685 TBX327685:TCL327685 SSB327685:SSP327685 SIF327685:SIT327685 RYJ327685:RYX327685 RON327685:RPB327685 RER327685:RFF327685 QUV327685:QVJ327685 QKZ327685:QLN327685 QBD327685:QBR327685 PRH327685:PRV327685 PHL327685:PHZ327685 OXP327685:OYD327685 ONT327685:OOH327685 ODX327685:OEL327685 NUB327685:NUP327685 NKF327685:NKT327685 NAJ327685:NAX327685 MQN327685:MRB327685 MGR327685:MHF327685 LWV327685:LXJ327685 LMZ327685:LNN327685 LDD327685:LDR327685 KTH327685:KTV327685 KJL327685:KJZ327685 JZP327685:KAD327685 JPT327685:JQH327685 JFX327685:JGL327685 IWB327685:IWP327685 IMF327685:IMT327685 ICJ327685:ICX327685 HSN327685:HTB327685 HIR327685:HJF327685 GYV327685:GZJ327685 GOZ327685:GPN327685 GFD327685:GFR327685 FVH327685:FVV327685 FLL327685:FLZ327685 FBP327685:FCD327685 ERT327685:ESH327685 EHX327685:EIL327685 DYB327685:DYP327685 DOF327685:DOT327685 DEJ327685:DEX327685 CUN327685:CVB327685 CKR327685:CLF327685 CAV327685:CBJ327685 BQZ327685:BRN327685 BHD327685:BHR327685 AXH327685:AXV327685 ANL327685:ANZ327685 ADP327685:AED327685 TT327685:UH327685 JX327685:KL327685 J327685:AP327685 WWJ262149:WWX262149 WMN262149:WNB262149 WCR262149:WDF262149 VSV262149:VTJ262149 VIZ262149:VJN262149 UZD262149:UZR262149 UPH262149:UPV262149 UFL262149:UFZ262149 TVP262149:TWD262149 TLT262149:TMH262149 TBX262149:TCL262149 SSB262149:SSP262149 SIF262149:SIT262149 RYJ262149:RYX262149 RON262149:RPB262149 RER262149:RFF262149 QUV262149:QVJ262149 QKZ262149:QLN262149 QBD262149:QBR262149 PRH262149:PRV262149 PHL262149:PHZ262149 OXP262149:OYD262149 ONT262149:OOH262149 ODX262149:OEL262149 NUB262149:NUP262149 NKF262149:NKT262149 NAJ262149:NAX262149 MQN262149:MRB262149 MGR262149:MHF262149 LWV262149:LXJ262149 LMZ262149:LNN262149 LDD262149:LDR262149 KTH262149:KTV262149 KJL262149:KJZ262149 JZP262149:KAD262149 JPT262149:JQH262149 JFX262149:JGL262149 IWB262149:IWP262149 IMF262149:IMT262149 ICJ262149:ICX262149 HSN262149:HTB262149 HIR262149:HJF262149 GYV262149:GZJ262149 GOZ262149:GPN262149 GFD262149:GFR262149 FVH262149:FVV262149 FLL262149:FLZ262149 FBP262149:FCD262149 ERT262149:ESH262149 EHX262149:EIL262149 DYB262149:DYP262149 DOF262149:DOT262149 DEJ262149:DEX262149 CUN262149:CVB262149 CKR262149:CLF262149 CAV262149:CBJ262149 BQZ262149:BRN262149 BHD262149:BHR262149 AXH262149:AXV262149 ANL262149:ANZ262149 ADP262149:AED262149 TT262149:UH262149 JX262149:KL262149 J262149:AP262149 WWJ196613:WWX196613 WMN196613:WNB196613 WCR196613:WDF196613 VSV196613:VTJ196613 VIZ196613:VJN196613 UZD196613:UZR196613 UPH196613:UPV196613 UFL196613:UFZ196613 TVP196613:TWD196613 TLT196613:TMH196613 TBX196613:TCL196613 SSB196613:SSP196613 SIF196613:SIT196613 RYJ196613:RYX196613 RON196613:RPB196613 RER196613:RFF196613 QUV196613:QVJ196613 QKZ196613:QLN196613 QBD196613:QBR196613 PRH196613:PRV196613 PHL196613:PHZ196613 OXP196613:OYD196613 ONT196613:OOH196613 ODX196613:OEL196613 NUB196613:NUP196613 NKF196613:NKT196613 NAJ196613:NAX196613 MQN196613:MRB196613 MGR196613:MHF196613 LWV196613:LXJ196613 LMZ196613:LNN196613 LDD196613:LDR196613 KTH196613:KTV196613 KJL196613:KJZ196613 JZP196613:KAD196613 JPT196613:JQH196613 JFX196613:JGL196613 IWB196613:IWP196613 IMF196613:IMT196613 ICJ196613:ICX196613 HSN196613:HTB196613 HIR196613:HJF196613 GYV196613:GZJ196613 GOZ196613:GPN196613 GFD196613:GFR196613 FVH196613:FVV196613 FLL196613:FLZ196613 FBP196613:FCD196613 ERT196613:ESH196613 EHX196613:EIL196613 DYB196613:DYP196613 DOF196613:DOT196613 DEJ196613:DEX196613 CUN196613:CVB196613 CKR196613:CLF196613 CAV196613:CBJ196613 BQZ196613:BRN196613 BHD196613:BHR196613 AXH196613:AXV196613 ANL196613:ANZ196613 ADP196613:AED196613 TT196613:UH196613 JX196613:KL196613 J196613:AP196613 WWJ131077:WWX131077 WMN131077:WNB131077 WCR131077:WDF131077 VSV131077:VTJ131077 VIZ131077:VJN131077 UZD131077:UZR131077 UPH131077:UPV131077 UFL131077:UFZ131077 TVP131077:TWD131077 TLT131077:TMH131077 TBX131077:TCL131077 SSB131077:SSP131077 SIF131077:SIT131077 RYJ131077:RYX131077 RON131077:RPB131077 RER131077:RFF131077 QUV131077:QVJ131077 QKZ131077:QLN131077 QBD131077:QBR131077 PRH131077:PRV131077 PHL131077:PHZ131077 OXP131077:OYD131077 ONT131077:OOH131077 ODX131077:OEL131077 NUB131077:NUP131077 NKF131077:NKT131077 NAJ131077:NAX131077 MQN131077:MRB131077 MGR131077:MHF131077 LWV131077:LXJ131077 LMZ131077:LNN131077 LDD131077:LDR131077 KTH131077:KTV131077 KJL131077:KJZ131077 JZP131077:KAD131077 JPT131077:JQH131077 JFX131077:JGL131077 IWB131077:IWP131077 IMF131077:IMT131077 ICJ131077:ICX131077 HSN131077:HTB131077 HIR131077:HJF131077 GYV131077:GZJ131077 GOZ131077:GPN131077 GFD131077:GFR131077 FVH131077:FVV131077 FLL131077:FLZ131077 FBP131077:FCD131077 ERT131077:ESH131077 EHX131077:EIL131077 DYB131077:DYP131077 DOF131077:DOT131077 DEJ131077:DEX131077 CUN131077:CVB131077 CKR131077:CLF131077 CAV131077:CBJ131077 BQZ131077:BRN131077 BHD131077:BHR131077 AXH131077:AXV131077 ANL131077:ANZ131077 ADP131077:AED131077 TT131077:UH131077 JX131077:KL131077 J131077:AP131077 WWJ65541:WWX65541 WMN65541:WNB65541 WCR65541:WDF65541 VSV65541:VTJ65541 VIZ65541:VJN65541 UZD65541:UZR65541 UPH65541:UPV65541 UFL65541:UFZ65541 TVP65541:TWD65541 TLT65541:TMH65541 TBX65541:TCL65541 SSB65541:SSP65541 SIF65541:SIT65541 RYJ65541:RYX65541 RON65541:RPB65541 RER65541:RFF65541 QUV65541:QVJ65541 QKZ65541:QLN65541 QBD65541:QBR65541 PRH65541:PRV65541 PHL65541:PHZ65541 OXP65541:OYD65541 ONT65541:OOH65541 ODX65541:OEL65541 NUB65541:NUP65541 NKF65541:NKT65541 NAJ65541:NAX65541 MQN65541:MRB65541 MGR65541:MHF65541 LWV65541:LXJ65541 LMZ65541:LNN65541 LDD65541:LDR65541 KTH65541:KTV65541 KJL65541:KJZ65541 JZP65541:KAD65541 JPT65541:JQH65541 JFX65541:JGL65541 IWB65541:IWP65541 IMF65541:IMT65541 ICJ65541:ICX65541 HSN65541:HTB65541 HIR65541:HJF65541 GYV65541:GZJ65541 GOZ65541:GPN65541 GFD65541:GFR65541 FVH65541:FVV65541 FLL65541:FLZ65541 FBP65541:FCD65541 ERT65541:ESH65541 EHX65541:EIL65541 DYB65541:DYP65541 DOF65541:DOT65541 DEJ65541:DEX65541 CUN65541:CVB65541 CKR65541:CLF65541 CAV65541:CBJ65541 BQZ65541:BRN65541 BHD65541:BHR65541 AXH65541:AXV65541 ANL65541:ANZ65541 ADP65541:AED65541 TT65541:UH65541 JX65541:KL65541 J65541:AP65541 WWJ983043:WWX983043 WMN983043:WNB983043 WCR983043:WDF983043 VSV983043:VTJ983043 VIZ983043:VJN983043 UZD983043:UZR983043 UPH983043:UPV983043 UFL983043:UFZ983043 TVP983043:TWD983043 TLT983043:TMH983043 TBX983043:TCL983043 SSB983043:SSP983043 SIF983043:SIT983043 RYJ983043:RYX983043 RON983043:RPB983043 RER983043:RFF983043 QUV983043:QVJ983043 QKZ983043:QLN983043 QBD983043:QBR983043 PRH983043:PRV983043 PHL983043:PHZ983043 OXP983043:OYD983043 ONT983043:OOH983043 ODX983043:OEL983043 NUB983043:NUP983043 NKF983043:NKT983043 NAJ983043:NAX983043 MQN983043:MRB983043 MGR983043:MHF983043 LWV983043:LXJ983043 LMZ983043:LNN983043 LDD983043:LDR983043 KTH983043:KTV983043 KJL983043:KJZ983043 JZP983043:KAD983043 JPT983043:JQH983043 JFX983043:JGL983043 IWB983043:IWP983043 IMF983043:IMT983043 ICJ983043:ICX983043 HSN983043:HTB983043 HIR983043:HJF983043 GYV983043:GZJ983043 GOZ983043:GPN983043 GFD983043:GFR983043 FVH983043:FVV983043 FLL983043:FLZ983043 FBP983043:FCD983043 ERT983043:ESH983043 EHX983043:EIL983043 DYB983043:DYP983043 DOF983043:DOT983043 DEJ983043:DEX983043 CUN983043:CVB983043 CKR983043:CLF983043 CAV983043:CBJ983043 BQZ983043:BRN983043 BHD983043:BHR983043 AXH983043:AXV983043 ANL983043:ANZ983043 ADP983043:AED983043 TT983043:UH983043 JX983043:KL983043 J983043:AP983043 WWJ917507:WWX917507 WMN917507:WNB917507 WCR917507:WDF917507 VSV917507:VTJ917507 VIZ917507:VJN917507 UZD917507:UZR917507 UPH917507:UPV917507 UFL917507:UFZ917507 TVP917507:TWD917507 TLT917507:TMH917507 TBX917507:TCL917507 SSB917507:SSP917507 SIF917507:SIT917507 RYJ917507:RYX917507 RON917507:RPB917507 RER917507:RFF917507 QUV917507:QVJ917507 QKZ917507:QLN917507 QBD917507:QBR917507 PRH917507:PRV917507 PHL917507:PHZ917507 OXP917507:OYD917507 ONT917507:OOH917507 ODX917507:OEL917507 NUB917507:NUP917507 NKF917507:NKT917507 NAJ917507:NAX917507 MQN917507:MRB917507 MGR917507:MHF917507 LWV917507:LXJ917507 LMZ917507:LNN917507 LDD917507:LDR917507 KTH917507:KTV917507 KJL917507:KJZ917507 JZP917507:KAD917507 JPT917507:JQH917507 JFX917507:JGL917507 IWB917507:IWP917507 IMF917507:IMT917507 ICJ917507:ICX917507 HSN917507:HTB917507 HIR917507:HJF917507 GYV917507:GZJ917507 GOZ917507:GPN917507 GFD917507:GFR917507 FVH917507:FVV917507 FLL917507:FLZ917507 FBP917507:FCD917507 ERT917507:ESH917507 EHX917507:EIL917507 DYB917507:DYP917507 DOF917507:DOT917507 DEJ917507:DEX917507 CUN917507:CVB917507 CKR917507:CLF917507 CAV917507:CBJ917507 BQZ917507:BRN917507 BHD917507:BHR917507 AXH917507:AXV917507 ANL917507:ANZ917507 ADP917507:AED917507 TT917507:UH917507 JX917507:KL917507 J917507:AP917507 WWJ851971:WWX851971 WMN851971:WNB851971 WCR851971:WDF851971 VSV851971:VTJ851971 VIZ851971:VJN851971 UZD851971:UZR851971 UPH851971:UPV851971 UFL851971:UFZ851971 TVP851971:TWD851971 TLT851971:TMH851971 TBX851971:TCL851971 SSB851971:SSP851971 SIF851971:SIT851971 RYJ851971:RYX851971 RON851971:RPB851971 RER851971:RFF851971 QUV851971:QVJ851971 QKZ851971:QLN851971 QBD851971:QBR851971 PRH851971:PRV851971 PHL851971:PHZ851971 OXP851971:OYD851971 ONT851971:OOH851971 ODX851971:OEL851971 NUB851971:NUP851971 NKF851971:NKT851971 NAJ851971:NAX851971 MQN851971:MRB851971 MGR851971:MHF851971 LWV851971:LXJ851971 LMZ851971:LNN851971 LDD851971:LDR851971 KTH851971:KTV851971 KJL851971:KJZ851971 JZP851971:KAD851971 JPT851971:JQH851971 JFX851971:JGL851971 IWB851971:IWP851971 IMF851971:IMT851971 ICJ851971:ICX851971 HSN851971:HTB851971 HIR851971:HJF851971 GYV851971:GZJ851971 GOZ851971:GPN851971 GFD851971:GFR851971 FVH851971:FVV851971 FLL851971:FLZ851971 FBP851971:FCD851971 ERT851971:ESH851971 EHX851971:EIL851971 DYB851971:DYP851971 DOF851971:DOT851971 DEJ851971:DEX851971 CUN851971:CVB851971 CKR851971:CLF851971 CAV851971:CBJ851971 BQZ851971:BRN851971 BHD851971:BHR851971 AXH851971:AXV851971 ANL851971:ANZ851971 ADP851971:AED851971 TT851971:UH851971 JX851971:KL851971 J851971:AP851971 WWJ786435:WWX786435 WMN786435:WNB786435 WCR786435:WDF786435 VSV786435:VTJ786435 VIZ786435:VJN786435 UZD786435:UZR786435 UPH786435:UPV786435 UFL786435:UFZ786435 TVP786435:TWD786435 TLT786435:TMH786435 TBX786435:TCL786435 SSB786435:SSP786435 SIF786435:SIT786435 RYJ786435:RYX786435 RON786435:RPB786435 RER786435:RFF786435 QUV786435:QVJ786435 QKZ786435:QLN786435 QBD786435:QBR786435 PRH786435:PRV786435 PHL786435:PHZ786435 OXP786435:OYD786435 ONT786435:OOH786435 ODX786435:OEL786435 NUB786435:NUP786435 NKF786435:NKT786435 NAJ786435:NAX786435 MQN786435:MRB786435 MGR786435:MHF786435 LWV786435:LXJ786435 LMZ786435:LNN786435 LDD786435:LDR786435 KTH786435:KTV786435 KJL786435:KJZ786435 JZP786435:KAD786435 JPT786435:JQH786435 JFX786435:JGL786435 IWB786435:IWP786435 IMF786435:IMT786435 ICJ786435:ICX786435 HSN786435:HTB786435 HIR786435:HJF786435 GYV786435:GZJ786435 GOZ786435:GPN786435 GFD786435:GFR786435 FVH786435:FVV786435 FLL786435:FLZ786435 FBP786435:FCD786435 ERT786435:ESH786435 EHX786435:EIL786435 DYB786435:DYP786435 DOF786435:DOT786435 DEJ786435:DEX786435 CUN786435:CVB786435 CKR786435:CLF786435 CAV786435:CBJ786435 BQZ786435:BRN786435 BHD786435:BHR786435 AXH786435:AXV786435 ANL786435:ANZ786435 ADP786435:AED786435 TT786435:UH786435 JX786435:KL786435 J786435:AP786435 WWJ720899:WWX720899 WMN720899:WNB720899 WCR720899:WDF720899 VSV720899:VTJ720899 VIZ720899:VJN720899 UZD720899:UZR720899 UPH720899:UPV720899 UFL720899:UFZ720899 TVP720899:TWD720899 TLT720899:TMH720899 TBX720899:TCL720899 SSB720899:SSP720899 SIF720899:SIT720899 RYJ720899:RYX720899 RON720899:RPB720899 RER720899:RFF720899 QUV720899:QVJ720899 QKZ720899:QLN720899 QBD720899:QBR720899 PRH720899:PRV720899 PHL720899:PHZ720899 OXP720899:OYD720899 ONT720899:OOH720899 ODX720899:OEL720899 NUB720899:NUP720899 NKF720899:NKT720899 NAJ720899:NAX720899 MQN720899:MRB720899 MGR720899:MHF720899 LWV720899:LXJ720899 LMZ720899:LNN720899 LDD720899:LDR720899 KTH720899:KTV720899 KJL720899:KJZ720899 JZP720899:KAD720899 JPT720899:JQH720899 JFX720899:JGL720899 IWB720899:IWP720899 IMF720899:IMT720899 ICJ720899:ICX720899 HSN720899:HTB720899 HIR720899:HJF720899 GYV720899:GZJ720899 GOZ720899:GPN720899 GFD720899:GFR720899 FVH720899:FVV720899 FLL720899:FLZ720899 FBP720899:FCD720899 ERT720899:ESH720899 EHX720899:EIL720899 DYB720899:DYP720899 DOF720899:DOT720899 DEJ720899:DEX720899 CUN720899:CVB720899 CKR720899:CLF720899 CAV720899:CBJ720899 BQZ720899:BRN720899 BHD720899:BHR720899 AXH720899:AXV720899 ANL720899:ANZ720899 ADP720899:AED720899 TT720899:UH720899 JX720899:KL720899 J720899:AP720899 WWJ655363:WWX655363 WMN655363:WNB655363 WCR655363:WDF655363 VSV655363:VTJ655363 VIZ655363:VJN655363 UZD655363:UZR655363 UPH655363:UPV655363 UFL655363:UFZ655363 TVP655363:TWD655363 TLT655363:TMH655363 TBX655363:TCL655363 SSB655363:SSP655363 SIF655363:SIT655363 RYJ655363:RYX655363 RON655363:RPB655363 RER655363:RFF655363 QUV655363:QVJ655363 QKZ655363:QLN655363 QBD655363:QBR655363 PRH655363:PRV655363 PHL655363:PHZ655363 OXP655363:OYD655363 ONT655363:OOH655363 ODX655363:OEL655363 NUB655363:NUP655363 NKF655363:NKT655363 NAJ655363:NAX655363 MQN655363:MRB655363 MGR655363:MHF655363 LWV655363:LXJ655363 LMZ655363:LNN655363 LDD655363:LDR655363 KTH655363:KTV655363 KJL655363:KJZ655363 JZP655363:KAD655363 JPT655363:JQH655363 JFX655363:JGL655363 IWB655363:IWP655363 IMF655363:IMT655363 ICJ655363:ICX655363 HSN655363:HTB655363 HIR655363:HJF655363 GYV655363:GZJ655363 GOZ655363:GPN655363 GFD655363:GFR655363 FVH655363:FVV655363 FLL655363:FLZ655363 FBP655363:FCD655363 ERT655363:ESH655363 EHX655363:EIL655363 DYB655363:DYP655363 DOF655363:DOT655363 DEJ655363:DEX655363 CUN655363:CVB655363 CKR655363:CLF655363 CAV655363:CBJ655363 BQZ655363:BRN655363 BHD655363:BHR655363 AXH655363:AXV655363 ANL655363:ANZ655363 ADP655363:AED655363 TT655363:UH655363 JX655363:KL655363 J655363:AP655363 WWJ589827:WWX589827 WMN589827:WNB589827 WCR589827:WDF589827 VSV589827:VTJ589827 VIZ589827:VJN589827 UZD589827:UZR589827 UPH589827:UPV589827 UFL589827:UFZ589827 TVP589827:TWD589827 TLT589827:TMH589827 TBX589827:TCL589827 SSB589827:SSP589827 SIF589827:SIT589827 RYJ589827:RYX589827 RON589827:RPB589827 RER589827:RFF589827 QUV589827:QVJ589827 QKZ589827:QLN589827 QBD589827:QBR589827 PRH589827:PRV589827 PHL589827:PHZ589827 OXP589827:OYD589827 ONT589827:OOH589827 ODX589827:OEL589827 NUB589827:NUP589827 NKF589827:NKT589827 NAJ589827:NAX589827 MQN589827:MRB589827 MGR589827:MHF589827 LWV589827:LXJ589827 LMZ589827:LNN589827 LDD589827:LDR589827 KTH589827:KTV589827 KJL589827:KJZ589827 JZP589827:KAD589827 JPT589827:JQH589827 JFX589827:JGL589827 IWB589827:IWP589827 IMF589827:IMT589827 ICJ589827:ICX589827 HSN589827:HTB589827 HIR589827:HJF589827 GYV589827:GZJ589827 GOZ589827:GPN589827 GFD589827:GFR589827 FVH589827:FVV589827 FLL589827:FLZ589827 FBP589827:FCD589827 ERT589827:ESH589827 EHX589827:EIL589827 DYB589827:DYP589827 DOF589827:DOT589827 DEJ589827:DEX589827 CUN589827:CVB589827 CKR589827:CLF589827 CAV589827:CBJ589827 BQZ589827:BRN589827 BHD589827:BHR589827 AXH589827:AXV589827 ANL589827:ANZ589827 ADP589827:AED589827 TT589827:UH589827 JX589827:KL589827 J589827:AP589827 WWJ524291:WWX524291 WMN524291:WNB524291 WCR524291:WDF524291 VSV524291:VTJ524291 VIZ524291:VJN524291 UZD524291:UZR524291 UPH524291:UPV524291 UFL524291:UFZ524291 TVP524291:TWD524291 TLT524291:TMH524291 TBX524291:TCL524291 SSB524291:SSP524291 SIF524291:SIT524291 RYJ524291:RYX524291 RON524291:RPB524291 RER524291:RFF524291 QUV524291:QVJ524291 QKZ524291:QLN524291 QBD524291:QBR524291 PRH524291:PRV524291 PHL524291:PHZ524291 OXP524291:OYD524291 ONT524291:OOH524291 ODX524291:OEL524291 NUB524291:NUP524291 NKF524291:NKT524291 NAJ524291:NAX524291 MQN524291:MRB524291 MGR524291:MHF524291 LWV524291:LXJ524291 LMZ524291:LNN524291 LDD524291:LDR524291 KTH524291:KTV524291 KJL524291:KJZ524291 JZP524291:KAD524291 JPT524291:JQH524291 JFX524291:JGL524291 IWB524291:IWP524291 IMF524291:IMT524291 ICJ524291:ICX524291 HSN524291:HTB524291 HIR524291:HJF524291 GYV524291:GZJ524291 GOZ524291:GPN524291 GFD524291:GFR524291 FVH524291:FVV524291 FLL524291:FLZ524291 FBP524291:FCD524291 ERT524291:ESH524291 EHX524291:EIL524291 DYB524291:DYP524291 DOF524291:DOT524291 DEJ524291:DEX524291 CUN524291:CVB524291 CKR524291:CLF524291 CAV524291:CBJ524291 BQZ524291:BRN524291 BHD524291:BHR524291 AXH524291:AXV524291 ANL524291:ANZ524291 ADP524291:AED524291 TT524291:UH524291 JX524291:KL524291 J524291:AP524291 WWJ458755:WWX458755 WMN458755:WNB458755 WCR458755:WDF458755 VSV458755:VTJ458755 VIZ458755:VJN458755 UZD458755:UZR458755 UPH458755:UPV458755 UFL458755:UFZ458755 TVP458755:TWD458755 TLT458755:TMH458755 TBX458755:TCL458755 SSB458755:SSP458755 SIF458755:SIT458755 RYJ458755:RYX458755 RON458755:RPB458755 RER458755:RFF458755 QUV458755:QVJ458755 QKZ458755:QLN458755 QBD458755:QBR458755 PRH458755:PRV458755 PHL458755:PHZ458755 OXP458755:OYD458755 ONT458755:OOH458755 ODX458755:OEL458755 NUB458755:NUP458755 NKF458755:NKT458755 NAJ458755:NAX458755 MQN458755:MRB458755 MGR458755:MHF458755 LWV458755:LXJ458755 LMZ458755:LNN458755 LDD458755:LDR458755 KTH458755:KTV458755 KJL458755:KJZ458755 JZP458755:KAD458755 JPT458755:JQH458755 JFX458755:JGL458755 IWB458755:IWP458755 IMF458755:IMT458755 ICJ458755:ICX458755 HSN458755:HTB458755 HIR458755:HJF458755 GYV458755:GZJ458755 GOZ458755:GPN458755 GFD458755:GFR458755 FVH458755:FVV458755 FLL458755:FLZ458755 FBP458755:FCD458755 ERT458755:ESH458755 EHX458755:EIL458755 DYB458755:DYP458755 DOF458755:DOT458755 DEJ458755:DEX458755 CUN458755:CVB458755 CKR458755:CLF458755 CAV458755:CBJ458755 BQZ458755:BRN458755 BHD458755:BHR458755 AXH458755:AXV458755 ANL458755:ANZ458755 ADP458755:AED458755 TT458755:UH458755 JX458755:KL458755 J458755:AP458755 WWJ393219:WWX393219 WMN393219:WNB393219 WCR393219:WDF393219 VSV393219:VTJ393219 VIZ393219:VJN393219 UZD393219:UZR393219 UPH393219:UPV393219 UFL393219:UFZ393219 TVP393219:TWD393219 TLT393219:TMH393219 TBX393219:TCL393219 SSB393219:SSP393219 SIF393219:SIT393219 RYJ393219:RYX393219 RON393219:RPB393219 RER393219:RFF393219 QUV393219:QVJ393219 QKZ393219:QLN393219 QBD393219:QBR393219 PRH393219:PRV393219 PHL393219:PHZ393219 OXP393219:OYD393219 ONT393219:OOH393219 ODX393219:OEL393219 NUB393219:NUP393219 NKF393219:NKT393219 NAJ393219:NAX393219 MQN393219:MRB393219 MGR393219:MHF393219 LWV393219:LXJ393219 LMZ393219:LNN393219 LDD393219:LDR393219 KTH393219:KTV393219 KJL393219:KJZ393219 JZP393219:KAD393219 JPT393219:JQH393219 JFX393219:JGL393219 IWB393219:IWP393219 IMF393219:IMT393219 ICJ393219:ICX393219 HSN393219:HTB393219 HIR393219:HJF393219 GYV393219:GZJ393219 GOZ393219:GPN393219 GFD393219:GFR393219 FVH393219:FVV393219 FLL393219:FLZ393219 FBP393219:FCD393219 ERT393219:ESH393219 EHX393219:EIL393219 DYB393219:DYP393219 DOF393219:DOT393219 DEJ393219:DEX393219 CUN393219:CVB393219 CKR393219:CLF393219 CAV393219:CBJ393219 BQZ393219:BRN393219 BHD393219:BHR393219 AXH393219:AXV393219 ANL393219:ANZ393219 ADP393219:AED393219 TT393219:UH393219 JX393219:KL393219 J393219:AP393219 WWJ327683:WWX327683 WMN327683:WNB327683 WCR327683:WDF327683 VSV327683:VTJ327683 VIZ327683:VJN327683 UZD327683:UZR327683 UPH327683:UPV327683 UFL327683:UFZ327683 TVP327683:TWD327683 TLT327683:TMH327683 TBX327683:TCL327683 SSB327683:SSP327683 SIF327683:SIT327683 RYJ327683:RYX327683 RON327683:RPB327683 RER327683:RFF327683 QUV327683:QVJ327683 QKZ327683:QLN327683 QBD327683:QBR327683 PRH327683:PRV327683 PHL327683:PHZ327683 OXP327683:OYD327683 ONT327683:OOH327683 ODX327683:OEL327683 NUB327683:NUP327683 NKF327683:NKT327683 NAJ327683:NAX327683 MQN327683:MRB327683 MGR327683:MHF327683 LWV327683:LXJ327683 LMZ327683:LNN327683 LDD327683:LDR327683 KTH327683:KTV327683 KJL327683:KJZ327683 JZP327683:KAD327683 JPT327683:JQH327683 JFX327683:JGL327683 IWB327683:IWP327683 IMF327683:IMT327683 ICJ327683:ICX327683 HSN327683:HTB327683 HIR327683:HJF327683 GYV327683:GZJ327683 GOZ327683:GPN327683 GFD327683:GFR327683 FVH327683:FVV327683 FLL327683:FLZ327683 FBP327683:FCD327683 ERT327683:ESH327683 EHX327683:EIL327683 DYB327683:DYP327683 DOF327683:DOT327683 DEJ327683:DEX327683 CUN327683:CVB327683 CKR327683:CLF327683 CAV327683:CBJ327683 BQZ327683:BRN327683 BHD327683:BHR327683 AXH327683:AXV327683 ANL327683:ANZ327683 ADP327683:AED327683 TT327683:UH327683 JX327683:KL327683 J327683:AP327683 WWJ262147:WWX262147 WMN262147:WNB262147 WCR262147:WDF262147 VSV262147:VTJ262147 VIZ262147:VJN262147 UZD262147:UZR262147 UPH262147:UPV262147 UFL262147:UFZ262147 TVP262147:TWD262147 TLT262147:TMH262147 TBX262147:TCL262147 SSB262147:SSP262147 SIF262147:SIT262147 RYJ262147:RYX262147 RON262147:RPB262147 RER262147:RFF262147 QUV262147:QVJ262147 QKZ262147:QLN262147 QBD262147:QBR262147 PRH262147:PRV262147 PHL262147:PHZ262147 OXP262147:OYD262147 ONT262147:OOH262147 ODX262147:OEL262147 NUB262147:NUP262147 NKF262147:NKT262147 NAJ262147:NAX262147 MQN262147:MRB262147 MGR262147:MHF262147 LWV262147:LXJ262147 LMZ262147:LNN262147 LDD262147:LDR262147 KTH262147:KTV262147 KJL262147:KJZ262147 JZP262147:KAD262147 JPT262147:JQH262147 JFX262147:JGL262147 IWB262147:IWP262147 IMF262147:IMT262147 ICJ262147:ICX262147 HSN262147:HTB262147 HIR262147:HJF262147 GYV262147:GZJ262147 GOZ262147:GPN262147 GFD262147:GFR262147 FVH262147:FVV262147 FLL262147:FLZ262147 FBP262147:FCD262147 ERT262147:ESH262147 EHX262147:EIL262147 DYB262147:DYP262147 DOF262147:DOT262147 DEJ262147:DEX262147 CUN262147:CVB262147 CKR262147:CLF262147 CAV262147:CBJ262147 BQZ262147:BRN262147 BHD262147:BHR262147 AXH262147:AXV262147 ANL262147:ANZ262147 ADP262147:AED262147 TT262147:UH262147 JX262147:KL262147 J262147:AP262147 WWJ196611:WWX196611 WMN196611:WNB196611 WCR196611:WDF196611 VSV196611:VTJ196611 VIZ196611:VJN196611 UZD196611:UZR196611 UPH196611:UPV196611 UFL196611:UFZ196611 TVP196611:TWD196611 TLT196611:TMH196611 TBX196611:TCL196611 SSB196611:SSP196611 SIF196611:SIT196611 RYJ196611:RYX196611 RON196611:RPB196611 RER196611:RFF196611 QUV196611:QVJ196611 QKZ196611:QLN196611 QBD196611:QBR196611 PRH196611:PRV196611 PHL196611:PHZ196611 OXP196611:OYD196611 ONT196611:OOH196611 ODX196611:OEL196611 NUB196611:NUP196611 NKF196611:NKT196611 NAJ196611:NAX196611 MQN196611:MRB196611 MGR196611:MHF196611 LWV196611:LXJ196611 LMZ196611:LNN196611 LDD196611:LDR196611 KTH196611:KTV196611 KJL196611:KJZ196611 JZP196611:KAD196611 JPT196611:JQH196611 JFX196611:JGL196611 IWB196611:IWP196611 IMF196611:IMT196611 ICJ196611:ICX196611 HSN196611:HTB196611 HIR196611:HJF196611 GYV196611:GZJ196611 GOZ196611:GPN196611 GFD196611:GFR196611 FVH196611:FVV196611 FLL196611:FLZ196611 FBP196611:FCD196611 ERT196611:ESH196611 EHX196611:EIL196611 DYB196611:DYP196611 DOF196611:DOT196611 DEJ196611:DEX196611 CUN196611:CVB196611 CKR196611:CLF196611 CAV196611:CBJ196611 BQZ196611:BRN196611 BHD196611:BHR196611 AXH196611:AXV196611 ANL196611:ANZ196611 ADP196611:AED196611 TT196611:UH196611 JX196611:KL196611 J196611:AP196611 WWJ131075:WWX131075 WMN131075:WNB131075 WCR131075:WDF131075 VSV131075:VTJ131075 VIZ131075:VJN131075 UZD131075:UZR131075 UPH131075:UPV131075 UFL131075:UFZ131075 TVP131075:TWD131075 TLT131075:TMH131075 TBX131075:TCL131075 SSB131075:SSP131075 SIF131075:SIT131075 RYJ131075:RYX131075 RON131075:RPB131075 RER131075:RFF131075 QUV131075:QVJ131075 QKZ131075:QLN131075 QBD131075:QBR131075 PRH131075:PRV131075 PHL131075:PHZ131075 OXP131075:OYD131075 ONT131075:OOH131075 ODX131075:OEL131075 NUB131075:NUP131075 NKF131075:NKT131075 NAJ131075:NAX131075 MQN131075:MRB131075 MGR131075:MHF131075 LWV131075:LXJ131075 LMZ131075:LNN131075 LDD131075:LDR131075 KTH131075:KTV131075 KJL131075:KJZ131075 JZP131075:KAD131075 JPT131075:JQH131075 JFX131075:JGL131075 IWB131075:IWP131075 IMF131075:IMT131075 ICJ131075:ICX131075 HSN131075:HTB131075 HIR131075:HJF131075 GYV131075:GZJ131075 GOZ131075:GPN131075 GFD131075:GFR131075 FVH131075:FVV131075 FLL131075:FLZ131075 FBP131075:FCD131075 ERT131075:ESH131075 EHX131075:EIL131075 DYB131075:DYP131075 DOF131075:DOT131075 DEJ131075:DEX131075 CUN131075:CVB131075 CKR131075:CLF131075 CAV131075:CBJ131075 BQZ131075:BRN131075 BHD131075:BHR131075 AXH131075:AXV131075 ANL131075:ANZ131075 ADP131075:AED131075 TT131075:UH131075 JX131075:KL131075 J131075:AP131075 WWJ65539:WWX65539 WMN65539:WNB65539 WCR65539:WDF65539 VSV65539:VTJ65539 VIZ65539:VJN65539 UZD65539:UZR65539 UPH65539:UPV65539 UFL65539:UFZ65539 TVP65539:TWD65539 TLT65539:TMH65539 TBX65539:TCL65539 SSB65539:SSP65539 SIF65539:SIT65539 RYJ65539:RYX65539 RON65539:RPB65539 RER65539:RFF65539 QUV65539:QVJ65539 QKZ65539:QLN65539 QBD65539:QBR65539 PRH65539:PRV65539 PHL65539:PHZ65539 OXP65539:OYD65539 ONT65539:OOH65539 ODX65539:OEL65539 NUB65539:NUP65539 NKF65539:NKT65539 NAJ65539:NAX65539 MQN65539:MRB65539 MGR65539:MHF65539 LWV65539:LXJ65539 LMZ65539:LNN65539 LDD65539:LDR65539 KTH65539:KTV65539 KJL65539:KJZ65539 JZP65539:KAD65539 JPT65539:JQH65539 JFX65539:JGL65539 IWB65539:IWP65539 IMF65539:IMT65539 ICJ65539:ICX65539 HSN65539:HTB65539 HIR65539:HJF65539 GYV65539:GZJ65539 GOZ65539:GPN65539 GFD65539:GFR65539 FVH65539:FVV65539 FLL65539:FLZ65539 FBP65539:FCD65539 ERT65539:ESH65539 EHX65539:EIL65539 DYB65539:DYP65539 DOF65539:DOT65539 DEJ65539:DEX65539 CUN65539:CVB65539 CKR65539:CLF65539 CAV65539:CBJ65539 BQZ65539:BRN65539 BHD65539:BHR65539 AXH65539:AXV65539 ANL65539:ANZ65539 ADP65539:AED65539 TT65539:UH65539 JX65539:KL65539 J65539:AP65539 WWJ983041:WWX983041 WMN983041:WNB983041 WCR983041:WDF983041 VSV983041:VTJ983041 VIZ983041:VJN983041 UZD983041:UZR983041 UPH983041:UPV983041 UFL983041:UFZ983041 TVP983041:TWD983041 TLT983041:TMH983041 TBX983041:TCL983041 SSB983041:SSP983041 SIF983041:SIT983041 RYJ983041:RYX983041 RON983041:RPB983041 RER983041:RFF983041 QUV983041:QVJ983041 QKZ983041:QLN983041 QBD983041:QBR983041 PRH983041:PRV983041 PHL983041:PHZ983041 OXP983041:OYD983041 ONT983041:OOH983041 ODX983041:OEL983041 NUB983041:NUP983041 NKF983041:NKT983041 NAJ983041:NAX983041 MQN983041:MRB983041 MGR983041:MHF983041 LWV983041:LXJ983041 LMZ983041:LNN983041 LDD983041:LDR983041 KTH983041:KTV983041 KJL983041:KJZ983041 JZP983041:KAD983041 JPT983041:JQH983041 JFX983041:JGL983041 IWB983041:IWP983041 IMF983041:IMT983041 ICJ983041:ICX983041 HSN983041:HTB983041 HIR983041:HJF983041 GYV983041:GZJ983041 GOZ983041:GPN983041 GFD983041:GFR983041 FVH983041:FVV983041 FLL983041:FLZ983041 FBP983041:FCD983041 ERT983041:ESH983041 EHX983041:EIL983041 DYB983041:DYP983041 DOF983041:DOT983041 DEJ983041:DEX983041 CUN983041:CVB983041 CKR983041:CLF983041 CAV983041:CBJ983041 BQZ983041:BRN983041 BHD983041:BHR983041 AXH983041:AXV983041 ANL983041:ANZ983041 ADP983041:AED983041 TT983041:UH983041 JX983041:KL983041 J983041:AP983041 WWJ917505:WWX917505 WMN917505:WNB917505 WCR917505:WDF917505 VSV917505:VTJ917505 VIZ917505:VJN917505 UZD917505:UZR917505 UPH917505:UPV917505 UFL917505:UFZ917505 TVP917505:TWD917505 TLT917505:TMH917505 TBX917505:TCL917505 SSB917505:SSP917505 SIF917505:SIT917505 RYJ917505:RYX917505 RON917505:RPB917505 RER917505:RFF917505 QUV917505:QVJ917505 QKZ917505:QLN917505 QBD917505:QBR917505 PRH917505:PRV917505 PHL917505:PHZ917505 OXP917505:OYD917505 ONT917505:OOH917505 ODX917505:OEL917505 NUB917505:NUP917505 NKF917505:NKT917505 NAJ917505:NAX917505 MQN917505:MRB917505 MGR917505:MHF917505 LWV917505:LXJ917505 LMZ917505:LNN917505 LDD917505:LDR917505 KTH917505:KTV917505 KJL917505:KJZ917505 JZP917505:KAD917505 JPT917505:JQH917505 JFX917505:JGL917505 IWB917505:IWP917505 IMF917505:IMT917505 ICJ917505:ICX917505 HSN917505:HTB917505 HIR917505:HJF917505 GYV917505:GZJ917505 GOZ917505:GPN917505 GFD917505:GFR917505 FVH917505:FVV917505 FLL917505:FLZ917505 FBP917505:FCD917505 ERT917505:ESH917505 EHX917505:EIL917505 DYB917505:DYP917505 DOF917505:DOT917505 DEJ917505:DEX917505 CUN917505:CVB917505 CKR917505:CLF917505 CAV917505:CBJ917505 BQZ917505:BRN917505 BHD917505:BHR917505 AXH917505:AXV917505 ANL917505:ANZ917505 ADP917505:AED917505 TT917505:UH917505 JX917505:KL917505 J917505:AP917505 WWJ851969:WWX851969 WMN851969:WNB851969 WCR851969:WDF851969 VSV851969:VTJ851969 VIZ851969:VJN851969 UZD851969:UZR851969 UPH851969:UPV851969 UFL851969:UFZ851969 TVP851969:TWD851969 TLT851969:TMH851969 TBX851969:TCL851969 SSB851969:SSP851969 SIF851969:SIT851969 RYJ851969:RYX851969 RON851969:RPB851969 RER851969:RFF851969 QUV851969:QVJ851969 QKZ851969:QLN851969 QBD851969:QBR851969 PRH851969:PRV851969 PHL851969:PHZ851969 OXP851969:OYD851969 ONT851969:OOH851969 ODX851969:OEL851969 NUB851969:NUP851969 NKF851969:NKT851969 NAJ851969:NAX851969 MQN851969:MRB851969 MGR851969:MHF851969 LWV851969:LXJ851969 LMZ851969:LNN851969 LDD851969:LDR851969 KTH851969:KTV851969 KJL851969:KJZ851969 JZP851969:KAD851969 JPT851969:JQH851969 JFX851969:JGL851969 IWB851969:IWP851969 IMF851969:IMT851969 ICJ851969:ICX851969 HSN851969:HTB851969 HIR851969:HJF851969 GYV851969:GZJ851969 GOZ851969:GPN851969 GFD851969:GFR851969 FVH851969:FVV851969 FLL851969:FLZ851969 FBP851969:FCD851969 ERT851969:ESH851969 EHX851969:EIL851969 DYB851969:DYP851969 DOF851969:DOT851969 DEJ851969:DEX851969 CUN851969:CVB851969 CKR851969:CLF851969 CAV851969:CBJ851969 BQZ851969:BRN851969 BHD851969:BHR851969 AXH851969:AXV851969 ANL851969:ANZ851969 ADP851969:AED851969 TT851969:UH851969 JX851969:KL851969 J851969:AP851969 WWJ786433:WWX786433 WMN786433:WNB786433 WCR786433:WDF786433 VSV786433:VTJ786433 VIZ786433:VJN786433 UZD786433:UZR786433 UPH786433:UPV786433 UFL786433:UFZ786433 TVP786433:TWD786433 TLT786433:TMH786433 TBX786433:TCL786433 SSB786433:SSP786433 SIF786433:SIT786433 RYJ786433:RYX786433 RON786433:RPB786433 RER786433:RFF786433 QUV786433:QVJ786433 QKZ786433:QLN786433 QBD786433:QBR786433 PRH786433:PRV786433 PHL786433:PHZ786433 OXP786433:OYD786433 ONT786433:OOH786433 ODX786433:OEL786433 NUB786433:NUP786433 NKF786433:NKT786433 NAJ786433:NAX786433 MQN786433:MRB786433 MGR786433:MHF786433 LWV786433:LXJ786433 LMZ786433:LNN786433 LDD786433:LDR786433 KTH786433:KTV786433 KJL786433:KJZ786433 JZP786433:KAD786433 JPT786433:JQH786433 JFX786433:JGL786433 IWB786433:IWP786433 IMF786433:IMT786433 ICJ786433:ICX786433 HSN786433:HTB786433 HIR786433:HJF786433 GYV786433:GZJ786433 GOZ786433:GPN786433 GFD786433:GFR786433 FVH786433:FVV786433 FLL786433:FLZ786433 FBP786433:FCD786433 ERT786433:ESH786433 EHX786433:EIL786433 DYB786433:DYP786433 DOF786433:DOT786433 DEJ786433:DEX786433 CUN786433:CVB786433 CKR786433:CLF786433 CAV786433:CBJ786433 BQZ786433:BRN786433 BHD786433:BHR786433 AXH786433:AXV786433 ANL786433:ANZ786433 ADP786433:AED786433 TT786433:UH786433 JX786433:KL786433 J786433:AP786433 WWJ720897:WWX720897 WMN720897:WNB720897 WCR720897:WDF720897 VSV720897:VTJ720897 VIZ720897:VJN720897 UZD720897:UZR720897 UPH720897:UPV720897 UFL720897:UFZ720897 TVP720897:TWD720897 TLT720897:TMH720897 TBX720897:TCL720897 SSB720897:SSP720897 SIF720897:SIT720897 RYJ720897:RYX720897 RON720897:RPB720897 RER720897:RFF720897 QUV720897:QVJ720897 QKZ720897:QLN720897 QBD720897:QBR720897 PRH720897:PRV720897 PHL720897:PHZ720897 OXP720897:OYD720897 ONT720897:OOH720897 ODX720897:OEL720897 NUB720897:NUP720897 NKF720897:NKT720897 NAJ720897:NAX720897 MQN720897:MRB720897 MGR720897:MHF720897 LWV720897:LXJ720897 LMZ720897:LNN720897 LDD720897:LDR720897 KTH720897:KTV720897 KJL720897:KJZ720897 JZP720897:KAD720897 JPT720897:JQH720897 JFX720897:JGL720897 IWB720897:IWP720897 IMF720897:IMT720897 ICJ720897:ICX720897 HSN720897:HTB720897 HIR720897:HJF720897 GYV720897:GZJ720897 GOZ720897:GPN720897 GFD720897:GFR720897 FVH720897:FVV720897 FLL720897:FLZ720897 FBP720897:FCD720897 ERT720897:ESH720897 EHX720897:EIL720897 DYB720897:DYP720897 DOF720897:DOT720897 DEJ720897:DEX720897 CUN720897:CVB720897 CKR720897:CLF720897 CAV720897:CBJ720897 BQZ720897:BRN720897 BHD720897:BHR720897 AXH720897:AXV720897 ANL720897:ANZ720897 ADP720897:AED720897 TT720897:UH720897 JX720897:KL720897 J720897:AP720897 WWJ655361:WWX655361 WMN655361:WNB655361 WCR655361:WDF655361 VSV655361:VTJ655361 VIZ655361:VJN655361 UZD655361:UZR655361 UPH655361:UPV655361 UFL655361:UFZ655361 TVP655361:TWD655361 TLT655361:TMH655361 TBX655361:TCL655361 SSB655361:SSP655361 SIF655361:SIT655361 RYJ655361:RYX655361 RON655361:RPB655361 RER655361:RFF655361 QUV655361:QVJ655361 QKZ655361:QLN655361 QBD655361:QBR655361 PRH655361:PRV655361 PHL655361:PHZ655361 OXP655361:OYD655361 ONT655361:OOH655361 ODX655361:OEL655361 NUB655361:NUP655361 NKF655361:NKT655361 NAJ655361:NAX655361 MQN655361:MRB655361 MGR655361:MHF655361 LWV655361:LXJ655361 LMZ655361:LNN655361 LDD655361:LDR655361 KTH655361:KTV655361 KJL655361:KJZ655361 JZP655361:KAD655361 JPT655361:JQH655361 JFX655361:JGL655361 IWB655361:IWP655361 IMF655361:IMT655361 ICJ655361:ICX655361 HSN655361:HTB655361 HIR655361:HJF655361 GYV655361:GZJ655361 GOZ655361:GPN655361 GFD655361:GFR655361 FVH655361:FVV655361 FLL655361:FLZ655361 FBP655361:FCD655361 ERT655361:ESH655361 EHX655361:EIL655361 DYB655361:DYP655361 DOF655361:DOT655361 DEJ655361:DEX655361 CUN655361:CVB655361 CKR655361:CLF655361 CAV655361:CBJ655361 BQZ655361:BRN655361 BHD655361:BHR655361 AXH655361:AXV655361 ANL655361:ANZ655361 ADP655361:AED655361 TT655361:UH655361 JX655361:KL655361 J655361:AP655361 WWJ589825:WWX589825 WMN589825:WNB589825 WCR589825:WDF589825 VSV589825:VTJ589825 VIZ589825:VJN589825 UZD589825:UZR589825 UPH589825:UPV589825 UFL589825:UFZ589825 TVP589825:TWD589825 TLT589825:TMH589825 TBX589825:TCL589825 SSB589825:SSP589825 SIF589825:SIT589825 RYJ589825:RYX589825 RON589825:RPB589825 RER589825:RFF589825 QUV589825:QVJ589825 QKZ589825:QLN589825 QBD589825:QBR589825 PRH589825:PRV589825 PHL589825:PHZ589825 OXP589825:OYD589825 ONT589825:OOH589825 ODX589825:OEL589825 NUB589825:NUP589825 NKF589825:NKT589825 NAJ589825:NAX589825 MQN589825:MRB589825 MGR589825:MHF589825 LWV589825:LXJ589825 LMZ589825:LNN589825 LDD589825:LDR589825 KTH589825:KTV589825 KJL589825:KJZ589825 JZP589825:KAD589825 JPT589825:JQH589825 JFX589825:JGL589825 IWB589825:IWP589825 IMF589825:IMT589825 ICJ589825:ICX589825 HSN589825:HTB589825 HIR589825:HJF589825 GYV589825:GZJ589825 GOZ589825:GPN589825 GFD589825:GFR589825 FVH589825:FVV589825 FLL589825:FLZ589825 FBP589825:FCD589825 ERT589825:ESH589825 EHX589825:EIL589825 DYB589825:DYP589825 DOF589825:DOT589825 DEJ589825:DEX589825 CUN589825:CVB589825 CKR589825:CLF589825 CAV589825:CBJ589825 BQZ589825:BRN589825 BHD589825:BHR589825 AXH589825:AXV589825 ANL589825:ANZ589825 ADP589825:AED589825 TT589825:UH589825 JX589825:KL589825 J589825:AP589825 WWJ524289:WWX524289 WMN524289:WNB524289 WCR524289:WDF524289 VSV524289:VTJ524289 VIZ524289:VJN524289 UZD524289:UZR524289 UPH524289:UPV524289 UFL524289:UFZ524289 TVP524289:TWD524289 TLT524289:TMH524289 TBX524289:TCL524289 SSB524289:SSP524289 SIF524289:SIT524289 RYJ524289:RYX524289 RON524289:RPB524289 RER524289:RFF524289 QUV524289:QVJ524289 QKZ524289:QLN524289 QBD524289:QBR524289 PRH524289:PRV524289 PHL524289:PHZ524289 OXP524289:OYD524289 ONT524289:OOH524289 ODX524289:OEL524289 NUB524289:NUP524289 NKF524289:NKT524289 NAJ524289:NAX524289 MQN524289:MRB524289 MGR524289:MHF524289 LWV524289:LXJ524289 LMZ524289:LNN524289 LDD524289:LDR524289 KTH524289:KTV524289 KJL524289:KJZ524289 JZP524289:KAD524289 JPT524289:JQH524289 JFX524289:JGL524289 IWB524289:IWP524289 IMF524289:IMT524289 ICJ524289:ICX524289 HSN524289:HTB524289 HIR524289:HJF524289 GYV524289:GZJ524289 GOZ524289:GPN524289 GFD524289:GFR524289 FVH524289:FVV524289 FLL524289:FLZ524289 FBP524289:FCD524289 ERT524289:ESH524289 EHX524289:EIL524289 DYB524289:DYP524289 DOF524289:DOT524289 DEJ524289:DEX524289 CUN524289:CVB524289 CKR524289:CLF524289 CAV524289:CBJ524289 BQZ524289:BRN524289 BHD524289:BHR524289 AXH524289:AXV524289 ANL524289:ANZ524289 ADP524289:AED524289 TT524289:UH524289 JX524289:KL524289 J524289:AP524289 WWJ458753:WWX458753 WMN458753:WNB458753 WCR458753:WDF458753 VSV458753:VTJ458753 VIZ458753:VJN458753 UZD458753:UZR458753 UPH458753:UPV458753 UFL458753:UFZ458753 TVP458753:TWD458753 TLT458753:TMH458753 TBX458753:TCL458753 SSB458753:SSP458753 SIF458753:SIT458753 RYJ458753:RYX458753 RON458753:RPB458753 RER458753:RFF458753 QUV458753:QVJ458753 QKZ458753:QLN458753 QBD458753:QBR458753 PRH458753:PRV458753 PHL458753:PHZ458753 OXP458753:OYD458753 ONT458753:OOH458753 ODX458753:OEL458753 NUB458753:NUP458753 NKF458753:NKT458753 NAJ458753:NAX458753 MQN458753:MRB458753 MGR458753:MHF458753 LWV458753:LXJ458753 LMZ458753:LNN458753 LDD458753:LDR458753 KTH458753:KTV458753 KJL458753:KJZ458753 JZP458753:KAD458753 JPT458753:JQH458753 JFX458753:JGL458753 IWB458753:IWP458753 IMF458753:IMT458753 ICJ458753:ICX458753 HSN458753:HTB458753 HIR458753:HJF458753 GYV458753:GZJ458753 GOZ458753:GPN458753 GFD458753:GFR458753 FVH458753:FVV458753 FLL458753:FLZ458753 FBP458753:FCD458753 ERT458753:ESH458753 EHX458753:EIL458753 DYB458753:DYP458753 DOF458753:DOT458753 DEJ458753:DEX458753 CUN458753:CVB458753 CKR458753:CLF458753 CAV458753:CBJ458753 BQZ458753:BRN458753 BHD458753:BHR458753 AXH458753:AXV458753 ANL458753:ANZ458753 ADP458753:AED458753 TT458753:UH458753 JX458753:KL458753 J458753:AP458753 WWJ393217:WWX393217 WMN393217:WNB393217 WCR393217:WDF393217 VSV393217:VTJ393217 VIZ393217:VJN393217 UZD393217:UZR393217 UPH393217:UPV393217 UFL393217:UFZ393217 TVP393217:TWD393217 TLT393217:TMH393217 TBX393217:TCL393217 SSB393217:SSP393217 SIF393217:SIT393217 RYJ393217:RYX393217 RON393217:RPB393217 RER393217:RFF393217 QUV393217:QVJ393217 QKZ393217:QLN393217 QBD393217:QBR393217 PRH393217:PRV393217 PHL393217:PHZ393217 OXP393217:OYD393217 ONT393217:OOH393217 ODX393217:OEL393217 NUB393217:NUP393217 NKF393217:NKT393217 NAJ393217:NAX393217 MQN393217:MRB393217 MGR393217:MHF393217 LWV393217:LXJ393217 LMZ393217:LNN393217 LDD393217:LDR393217 KTH393217:KTV393217 KJL393217:KJZ393217 JZP393217:KAD393217 JPT393217:JQH393217 JFX393217:JGL393217 IWB393217:IWP393217 IMF393217:IMT393217 ICJ393217:ICX393217 HSN393217:HTB393217 HIR393217:HJF393217 GYV393217:GZJ393217 GOZ393217:GPN393217 GFD393217:GFR393217 FVH393217:FVV393217 FLL393217:FLZ393217 FBP393217:FCD393217 ERT393217:ESH393217 EHX393217:EIL393217 DYB393217:DYP393217 DOF393217:DOT393217 DEJ393217:DEX393217 CUN393217:CVB393217 CKR393217:CLF393217 CAV393217:CBJ393217 BQZ393217:BRN393217 BHD393217:BHR393217 AXH393217:AXV393217 ANL393217:ANZ393217 ADP393217:AED393217 TT393217:UH393217 JX393217:KL393217 J393217:AP393217 WWJ327681:WWX327681 WMN327681:WNB327681 WCR327681:WDF327681 VSV327681:VTJ327681 VIZ327681:VJN327681 UZD327681:UZR327681 UPH327681:UPV327681 UFL327681:UFZ327681 TVP327681:TWD327681 TLT327681:TMH327681 TBX327681:TCL327681 SSB327681:SSP327681 SIF327681:SIT327681 RYJ327681:RYX327681 RON327681:RPB327681 RER327681:RFF327681 QUV327681:QVJ327681 QKZ327681:QLN327681 QBD327681:QBR327681 PRH327681:PRV327681 PHL327681:PHZ327681 OXP327681:OYD327681 ONT327681:OOH327681 ODX327681:OEL327681 NUB327681:NUP327681 NKF327681:NKT327681 NAJ327681:NAX327681 MQN327681:MRB327681 MGR327681:MHF327681 LWV327681:LXJ327681 LMZ327681:LNN327681 LDD327681:LDR327681 KTH327681:KTV327681 KJL327681:KJZ327681 JZP327681:KAD327681 JPT327681:JQH327681 JFX327681:JGL327681 IWB327681:IWP327681 IMF327681:IMT327681 ICJ327681:ICX327681 HSN327681:HTB327681 HIR327681:HJF327681 GYV327681:GZJ327681 GOZ327681:GPN327681 GFD327681:GFR327681 FVH327681:FVV327681 FLL327681:FLZ327681 FBP327681:FCD327681 ERT327681:ESH327681 EHX327681:EIL327681 DYB327681:DYP327681 DOF327681:DOT327681 DEJ327681:DEX327681 CUN327681:CVB327681 CKR327681:CLF327681 CAV327681:CBJ327681 BQZ327681:BRN327681 BHD327681:BHR327681 AXH327681:AXV327681 ANL327681:ANZ327681 ADP327681:AED327681 TT327681:UH327681 JX327681:KL327681 J327681:AP327681 WWJ262145:WWX262145 WMN262145:WNB262145 WCR262145:WDF262145 VSV262145:VTJ262145 VIZ262145:VJN262145 UZD262145:UZR262145 UPH262145:UPV262145 UFL262145:UFZ262145 TVP262145:TWD262145 TLT262145:TMH262145 TBX262145:TCL262145 SSB262145:SSP262145 SIF262145:SIT262145 RYJ262145:RYX262145 RON262145:RPB262145 RER262145:RFF262145 QUV262145:QVJ262145 QKZ262145:QLN262145 QBD262145:QBR262145 PRH262145:PRV262145 PHL262145:PHZ262145 OXP262145:OYD262145 ONT262145:OOH262145 ODX262145:OEL262145 NUB262145:NUP262145 NKF262145:NKT262145 NAJ262145:NAX262145 MQN262145:MRB262145 MGR262145:MHF262145 LWV262145:LXJ262145 LMZ262145:LNN262145 LDD262145:LDR262145 KTH262145:KTV262145 KJL262145:KJZ262145 JZP262145:KAD262145 JPT262145:JQH262145 JFX262145:JGL262145 IWB262145:IWP262145 IMF262145:IMT262145 ICJ262145:ICX262145 HSN262145:HTB262145 HIR262145:HJF262145 GYV262145:GZJ262145 GOZ262145:GPN262145 GFD262145:GFR262145 FVH262145:FVV262145 FLL262145:FLZ262145 FBP262145:FCD262145 ERT262145:ESH262145 EHX262145:EIL262145 DYB262145:DYP262145 DOF262145:DOT262145 DEJ262145:DEX262145 CUN262145:CVB262145 CKR262145:CLF262145 CAV262145:CBJ262145 BQZ262145:BRN262145 BHD262145:BHR262145 AXH262145:AXV262145 ANL262145:ANZ262145 ADP262145:AED262145 TT262145:UH262145 JX262145:KL262145 J262145:AP262145 WWJ196609:WWX196609 WMN196609:WNB196609 WCR196609:WDF196609 VSV196609:VTJ196609 VIZ196609:VJN196609 UZD196609:UZR196609 UPH196609:UPV196609 UFL196609:UFZ196609 TVP196609:TWD196609 TLT196609:TMH196609 TBX196609:TCL196609 SSB196609:SSP196609 SIF196609:SIT196609 RYJ196609:RYX196609 RON196609:RPB196609 RER196609:RFF196609 QUV196609:QVJ196609 QKZ196609:QLN196609 QBD196609:QBR196609 PRH196609:PRV196609 PHL196609:PHZ196609 OXP196609:OYD196609 ONT196609:OOH196609 ODX196609:OEL196609 NUB196609:NUP196609 NKF196609:NKT196609 NAJ196609:NAX196609 MQN196609:MRB196609 MGR196609:MHF196609 LWV196609:LXJ196609 LMZ196609:LNN196609 LDD196609:LDR196609 KTH196609:KTV196609 KJL196609:KJZ196609 JZP196609:KAD196609 JPT196609:JQH196609 JFX196609:JGL196609 IWB196609:IWP196609 IMF196609:IMT196609 ICJ196609:ICX196609 HSN196609:HTB196609 HIR196609:HJF196609 GYV196609:GZJ196609 GOZ196609:GPN196609 GFD196609:GFR196609 FVH196609:FVV196609 FLL196609:FLZ196609 FBP196609:FCD196609 ERT196609:ESH196609 EHX196609:EIL196609 DYB196609:DYP196609 DOF196609:DOT196609 DEJ196609:DEX196609 CUN196609:CVB196609 CKR196609:CLF196609 CAV196609:CBJ196609 BQZ196609:BRN196609 BHD196609:BHR196609 AXH196609:AXV196609 ANL196609:ANZ196609 ADP196609:AED196609 TT196609:UH196609 JX196609:KL196609 J196609:AP196609 WWJ131073:WWX131073 WMN131073:WNB131073 WCR131073:WDF131073 VSV131073:VTJ131073 VIZ131073:VJN131073 UZD131073:UZR131073 UPH131073:UPV131073 UFL131073:UFZ131073 TVP131073:TWD131073 TLT131073:TMH131073 TBX131073:TCL131073 SSB131073:SSP131073 SIF131073:SIT131073 RYJ131073:RYX131073 RON131073:RPB131073 RER131073:RFF131073 QUV131073:QVJ131073 QKZ131073:QLN131073 QBD131073:QBR131073 PRH131073:PRV131073 PHL131073:PHZ131073 OXP131073:OYD131073 ONT131073:OOH131073 ODX131073:OEL131073 NUB131073:NUP131073 NKF131073:NKT131073 NAJ131073:NAX131073 MQN131073:MRB131073 MGR131073:MHF131073 LWV131073:LXJ131073 LMZ131073:LNN131073 LDD131073:LDR131073 KTH131073:KTV131073 KJL131073:KJZ131073 JZP131073:KAD131073 JPT131073:JQH131073 JFX131073:JGL131073 IWB131073:IWP131073 IMF131073:IMT131073 ICJ131073:ICX131073 HSN131073:HTB131073 HIR131073:HJF131073 GYV131073:GZJ131073 GOZ131073:GPN131073 GFD131073:GFR131073 FVH131073:FVV131073 FLL131073:FLZ131073 FBP131073:FCD131073 ERT131073:ESH131073 EHX131073:EIL131073 DYB131073:DYP131073 DOF131073:DOT131073 DEJ131073:DEX131073 CUN131073:CVB131073 CKR131073:CLF131073 CAV131073:CBJ131073 BQZ131073:BRN131073 BHD131073:BHR131073 AXH131073:AXV131073 ANL131073:ANZ131073 ADP131073:AED131073 TT131073:UH131073 JX131073:KL131073 J131073:AP131073 WWJ65537:WWX65537 WMN65537:WNB65537 WCR65537:WDF65537 VSV65537:VTJ65537 VIZ65537:VJN65537 UZD65537:UZR65537 UPH65537:UPV65537 UFL65537:UFZ65537 TVP65537:TWD65537 TLT65537:TMH65537 TBX65537:TCL65537 SSB65537:SSP65537 SIF65537:SIT65537 RYJ65537:RYX65537 RON65537:RPB65537 RER65537:RFF65537 QUV65537:QVJ65537 QKZ65537:QLN65537 QBD65537:QBR65537 PRH65537:PRV65537 PHL65537:PHZ65537 OXP65537:OYD65537 ONT65537:OOH65537 ODX65537:OEL65537 NUB65537:NUP65537 NKF65537:NKT65537 NAJ65537:NAX65537 MQN65537:MRB65537 MGR65537:MHF65537 LWV65537:LXJ65537 LMZ65537:LNN65537 LDD65537:LDR65537 KTH65537:KTV65537 KJL65537:KJZ65537 JZP65537:KAD65537 JPT65537:JQH65537 JFX65537:JGL65537 IWB65537:IWP65537 IMF65537:IMT65537 ICJ65537:ICX65537 HSN65537:HTB65537 HIR65537:HJF65537 GYV65537:GZJ65537 GOZ65537:GPN65537 GFD65537:GFR65537 FVH65537:FVV65537 FLL65537:FLZ65537 FBP65537:FCD65537 ERT65537:ESH65537 EHX65537:EIL65537 DYB65537:DYP65537 DOF65537:DOT65537 DEJ65537:DEX65537 CUN65537:CVB65537 CKR65537:CLF65537 CAV65537:CBJ65537 BQZ65537:BRN65537 BHD65537:BHR65537 AXH65537:AXV65537 ANL65537:ANZ65537 ADP65537:AED65537 TT65537:UH65537 JX65537:KL65537 J65537:AP65537 WWJ983039:WWX983039 WMN983039:WNB983039 WCR983039:WDF983039 VSV983039:VTJ983039 VIZ983039:VJN983039 UZD983039:UZR983039 UPH983039:UPV983039 UFL983039:UFZ983039 TVP983039:TWD983039 TLT983039:TMH983039 TBX983039:TCL983039 SSB983039:SSP983039 SIF983039:SIT983039 RYJ983039:RYX983039 RON983039:RPB983039 RER983039:RFF983039 QUV983039:QVJ983039 QKZ983039:QLN983039 QBD983039:QBR983039 PRH983039:PRV983039 PHL983039:PHZ983039 OXP983039:OYD983039 ONT983039:OOH983039 ODX983039:OEL983039 NUB983039:NUP983039 NKF983039:NKT983039 NAJ983039:NAX983039 MQN983039:MRB983039 MGR983039:MHF983039 LWV983039:LXJ983039 LMZ983039:LNN983039 LDD983039:LDR983039 KTH983039:KTV983039 KJL983039:KJZ983039 JZP983039:KAD983039 JPT983039:JQH983039 JFX983039:JGL983039 IWB983039:IWP983039 IMF983039:IMT983039 ICJ983039:ICX983039 HSN983039:HTB983039 HIR983039:HJF983039 GYV983039:GZJ983039 GOZ983039:GPN983039 GFD983039:GFR983039 FVH983039:FVV983039 FLL983039:FLZ983039 FBP983039:FCD983039 ERT983039:ESH983039 EHX983039:EIL983039 DYB983039:DYP983039 DOF983039:DOT983039 DEJ983039:DEX983039 CUN983039:CVB983039 CKR983039:CLF983039 CAV983039:CBJ983039 BQZ983039:BRN983039 BHD983039:BHR983039 AXH983039:AXV983039 ANL983039:ANZ983039 ADP983039:AED983039 TT983039:UH983039 JX983039:KL983039 J983039:AP983039 WWJ917503:WWX917503 WMN917503:WNB917503 WCR917503:WDF917503 VSV917503:VTJ917503 VIZ917503:VJN917503 UZD917503:UZR917503 UPH917503:UPV917503 UFL917503:UFZ917503 TVP917503:TWD917503 TLT917503:TMH917503 TBX917503:TCL917503 SSB917503:SSP917503 SIF917503:SIT917503 RYJ917503:RYX917503 RON917503:RPB917503 RER917503:RFF917503 QUV917503:QVJ917503 QKZ917503:QLN917503 QBD917503:QBR917503 PRH917503:PRV917503 PHL917503:PHZ917503 OXP917503:OYD917503 ONT917503:OOH917503 ODX917503:OEL917503 NUB917503:NUP917503 NKF917503:NKT917503 NAJ917503:NAX917503 MQN917503:MRB917503 MGR917503:MHF917503 LWV917503:LXJ917503 LMZ917503:LNN917503 LDD917503:LDR917503 KTH917503:KTV917503 KJL917503:KJZ917503 JZP917503:KAD917503 JPT917503:JQH917503 JFX917503:JGL917503 IWB917503:IWP917503 IMF917503:IMT917503 ICJ917503:ICX917503 HSN917503:HTB917503 HIR917503:HJF917503 GYV917503:GZJ917503 GOZ917503:GPN917503 GFD917503:GFR917503 FVH917503:FVV917503 FLL917503:FLZ917503 FBP917503:FCD917503 ERT917503:ESH917503 EHX917503:EIL917503 DYB917503:DYP917503 DOF917503:DOT917503 DEJ917503:DEX917503 CUN917503:CVB917503 CKR917503:CLF917503 CAV917503:CBJ917503 BQZ917503:BRN917503 BHD917503:BHR917503 AXH917503:AXV917503 ANL917503:ANZ917503 ADP917503:AED917503 TT917503:UH917503 JX917503:KL917503 J917503:AP917503 WWJ851967:WWX851967 WMN851967:WNB851967 WCR851967:WDF851967 VSV851967:VTJ851967 VIZ851967:VJN851967 UZD851967:UZR851967 UPH851967:UPV851967 UFL851967:UFZ851967 TVP851967:TWD851967 TLT851967:TMH851967 TBX851967:TCL851967 SSB851967:SSP851967 SIF851967:SIT851967 RYJ851967:RYX851967 RON851967:RPB851967 RER851967:RFF851967 QUV851967:QVJ851967 QKZ851967:QLN851967 QBD851967:QBR851967 PRH851967:PRV851967 PHL851967:PHZ851967 OXP851967:OYD851967 ONT851967:OOH851967 ODX851967:OEL851967 NUB851967:NUP851967 NKF851967:NKT851967 NAJ851967:NAX851967 MQN851967:MRB851967 MGR851967:MHF851967 LWV851967:LXJ851967 LMZ851967:LNN851967 LDD851967:LDR851967 KTH851967:KTV851967 KJL851967:KJZ851967 JZP851967:KAD851967 JPT851967:JQH851967 JFX851967:JGL851967 IWB851967:IWP851967 IMF851967:IMT851967 ICJ851967:ICX851967 HSN851967:HTB851967 HIR851967:HJF851967 GYV851967:GZJ851967 GOZ851967:GPN851967 GFD851967:GFR851967 FVH851967:FVV851967 FLL851967:FLZ851967 FBP851967:FCD851967 ERT851967:ESH851967 EHX851967:EIL851967 DYB851967:DYP851967 DOF851967:DOT851967 DEJ851967:DEX851967 CUN851967:CVB851967 CKR851967:CLF851967 CAV851967:CBJ851967 BQZ851967:BRN851967 BHD851967:BHR851967 AXH851967:AXV851967 ANL851967:ANZ851967 ADP851967:AED851967 TT851967:UH851967 JX851967:KL851967 J851967:AP851967 WWJ786431:WWX786431 WMN786431:WNB786431 WCR786431:WDF786431 VSV786431:VTJ786431 VIZ786431:VJN786431 UZD786431:UZR786431 UPH786431:UPV786431 UFL786431:UFZ786431 TVP786431:TWD786431 TLT786431:TMH786431 TBX786431:TCL786431 SSB786431:SSP786431 SIF786431:SIT786431 RYJ786431:RYX786431 RON786431:RPB786431 RER786431:RFF786431 QUV786431:QVJ786431 QKZ786431:QLN786431 QBD786431:QBR786431 PRH786431:PRV786431 PHL786431:PHZ786431 OXP786431:OYD786431 ONT786431:OOH786431 ODX786431:OEL786431 NUB786431:NUP786431 NKF786431:NKT786431 NAJ786431:NAX786431 MQN786431:MRB786431 MGR786431:MHF786431 LWV786431:LXJ786431 LMZ786431:LNN786431 LDD786431:LDR786431 KTH786431:KTV786431 KJL786431:KJZ786431 JZP786431:KAD786431 JPT786431:JQH786431 JFX786431:JGL786431 IWB786431:IWP786431 IMF786431:IMT786431 ICJ786431:ICX786431 HSN786431:HTB786431 HIR786431:HJF786431 GYV786431:GZJ786431 GOZ786431:GPN786431 GFD786431:GFR786431 FVH786431:FVV786431 FLL786431:FLZ786431 FBP786431:FCD786431 ERT786431:ESH786431 EHX786431:EIL786431 DYB786431:DYP786431 DOF786431:DOT786431 DEJ786431:DEX786431 CUN786431:CVB786431 CKR786431:CLF786431 CAV786431:CBJ786431 BQZ786431:BRN786431 BHD786431:BHR786431 AXH786431:AXV786431 ANL786431:ANZ786431 ADP786431:AED786431 TT786431:UH786431 JX786431:KL786431 J786431:AP786431 WWJ720895:WWX720895 WMN720895:WNB720895 WCR720895:WDF720895 VSV720895:VTJ720895 VIZ720895:VJN720895 UZD720895:UZR720895 UPH720895:UPV720895 UFL720895:UFZ720895 TVP720895:TWD720895 TLT720895:TMH720895 TBX720895:TCL720895 SSB720895:SSP720895 SIF720895:SIT720895 RYJ720895:RYX720895 RON720895:RPB720895 RER720895:RFF720895 QUV720895:QVJ720895 QKZ720895:QLN720895 QBD720895:QBR720895 PRH720895:PRV720895 PHL720895:PHZ720895 OXP720895:OYD720895 ONT720895:OOH720895 ODX720895:OEL720895 NUB720895:NUP720895 NKF720895:NKT720895 NAJ720895:NAX720895 MQN720895:MRB720895 MGR720895:MHF720895 LWV720895:LXJ720895 LMZ720895:LNN720895 LDD720895:LDR720895 KTH720895:KTV720895 KJL720895:KJZ720895 JZP720895:KAD720895 JPT720895:JQH720895 JFX720895:JGL720895 IWB720895:IWP720895 IMF720895:IMT720895 ICJ720895:ICX720895 HSN720895:HTB720895 HIR720895:HJF720895 GYV720895:GZJ720895 GOZ720895:GPN720895 GFD720895:GFR720895 FVH720895:FVV720895 FLL720895:FLZ720895 FBP720895:FCD720895 ERT720895:ESH720895 EHX720895:EIL720895 DYB720895:DYP720895 DOF720895:DOT720895 DEJ720895:DEX720895 CUN720895:CVB720895 CKR720895:CLF720895 CAV720895:CBJ720895 BQZ720895:BRN720895 BHD720895:BHR720895 AXH720895:AXV720895 ANL720895:ANZ720895 ADP720895:AED720895 TT720895:UH720895 JX720895:KL720895 J720895:AP720895 WWJ655359:WWX655359 WMN655359:WNB655359 WCR655359:WDF655359 VSV655359:VTJ655359 VIZ655359:VJN655359 UZD655359:UZR655359 UPH655359:UPV655359 UFL655359:UFZ655359 TVP655359:TWD655359 TLT655359:TMH655359 TBX655359:TCL655359 SSB655359:SSP655359 SIF655359:SIT655359 RYJ655359:RYX655359 RON655359:RPB655359 RER655359:RFF655359 QUV655359:QVJ655359 QKZ655359:QLN655359 QBD655359:QBR655359 PRH655359:PRV655359 PHL655359:PHZ655359 OXP655359:OYD655359 ONT655359:OOH655359 ODX655359:OEL655359 NUB655359:NUP655359 NKF655359:NKT655359 NAJ655359:NAX655359 MQN655359:MRB655359 MGR655359:MHF655359 LWV655359:LXJ655359 LMZ655359:LNN655359 LDD655359:LDR655359 KTH655359:KTV655359 KJL655359:KJZ655359 JZP655359:KAD655359 JPT655359:JQH655359 JFX655359:JGL655359 IWB655359:IWP655359 IMF655359:IMT655359 ICJ655359:ICX655359 HSN655359:HTB655359 HIR655359:HJF655359 GYV655359:GZJ655359 GOZ655359:GPN655359 GFD655359:GFR655359 FVH655359:FVV655359 FLL655359:FLZ655359 FBP655359:FCD655359 ERT655359:ESH655359 EHX655359:EIL655359 DYB655359:DYP655359 DOF655359:DOT655359 DEJ655359:DEX655359 CUN655359:CVB655359 CKR655359:CLF655359 CAV655359:CBJ655359 BQZ655359:BRN655359 BHD655359:BHR655359 AXH655359:AXV655359 ANL655359:ANZ655359 ADP655359:AED655359 TT655359:UH655359 JX655359:KL655359 J655359:AP655359 WWJ589823:WWX589823 WMN589823:WNB589823 WCR589823:WDF589823 VSV589823:VTJ589823 VIZ589823:VJN589823 UZD589823:UZR589823 UPH589823:UPV589823 UFL589823:UFZ589823 TVP589823:TWD589823 TLT589823:TMH589823 TBX589823:TCL589823 SSB589823:SSP589823 SIF589823:SIT589823 RYJ589823:RYX589823 RON589823:RPB589823 RER589823:RFF589823 QUV589823:QVJ589823 QKZ589823:QLN589823 QBD589823:QBR589823 PRH589823:PRV589823 PHL589823:PHZ589823 OXP589823:OYD589823 ONT589823:OOH589823 ODX589823:OEL589823 NUB589823:NUP589823 NKF589823:NKT589823 NAJ589823:NAX589823 MQN589823:MRB589823 MGR589823:MHF589823 LWV589823:LXJ589823 LMZ589823:LNN589823 LDD589823:LDR589823 KTH589823:KTV589823 KJL589823:KJZ589823 JZP589823:KAD589823 JPT589823:JQH589823 JFX589823:JGL589823 IWB589823:IWP589823 IMF589823:IMT589823 ICJ589823:ICX589823 HSN589823:HTB589823 HIR589823:HJF589823 GYV589823:GZJ589823 GOZ589823:GPN589823 GFD589823:GFR589823 FVH589823:FVV589823 FLL589823:FLZ589823 FBP589823:FCD589823 ERT589823:ESH589823 EHX589823:EIL589823 DYB589823:DYP589823 DOF589823:DOT589823 DEJ589823:DEX589823 CUN589823:CVB589823 CKR589823:CLF589823 CAV589823:CBJ589823 BQZ589823:BRN589823 BHD589823:BHR589823 AXH589823:AXV589823 ANL589823:ANZ589823 ADP589823:AED589823 TT589823:UH589823 JX589823:KL589823 J589823:AP589823 WWJ524287:WWX524287 WMN524287:WNB524287 WCR524287:WDF524287 VSV524287:VTJ524287 VIZ524287:VJN524287 UZD524287:UZR524287 UPH524287:UPV524287 UFL524287:UFZ524287 TVP524287:TWD524287 TLT524287:TMH524287 TBX524287:TCL524287 SSB524287:SSP524287 SIF524287:SIT524287 RYJ524287:RYX524287 RON524287:RPB524287 RER524287:RFF524287 QUV524287:QVJ524287 QKZ524287:QLN524287 QBD524287:QBR524287 PRH524287:PRV524287 PHL524287:PHZ524287 OXP524287:OYD524287 ONT524287:OOH524287 ODX524287:OEL524287 NUB524287:NUP524287 NKF524287:NKT524287 NAJ524287:NAX524287 MQN524287:MRB524287 MGR524287:MHF524287 LWV524287:LXJ524287 LMZ524287:LNN524287 LDD524287:LDR524287 KTH524287:KTV524287 KJL524287:KJZ524287 JZP524287:KAD524287 JPT524287:JQH524287 JFX524287:JGL524287 IWB524287:IWP524287 IMF524287:IMT524287 ICJ524287:ICX524287 HSN524287:HTB524287 HIR524287:HJF524287 GYV524287:GZJ524287 GOZ524287:GPN524287 GFD524287:GFR524287 FVH524287:FVV524287 FLL524287:FLZ524287 FBP524287:FCD524287 ERT524287:ESH524287 EHX524287:EIL524287 DYB524287:DYP524287 DOF524287:DOT524287 DEJ524287:DEX524287 CUN524287:CVB524287 CKR524287:CLF524287 CAV524287:CBJ524287 BQZ524287:BRN524287 BHD524287:BHR524287 AXH524287:AXV524287 ANL524287:ANZ524287 ADP524287:AED524287 TT524287:UH524287 JX524287:KL524287 J524287:AP524287 WWJ458751:WWX458751 WMN458751:WNB458751 WCR458751:WDF458751 VSV458751:VTJ458751 VIZ458751:VJN458751 UZD458751:UZR458751 UPH458751:UPV458751 UFL458751:UFZ458751 TVP458751:TWD458751 TLT458751:TMH458751 TBX458751:TCL458751 SSB458751:SSP458751 SIF458751:SIT458751 RYJ458751:RYX458751 RON458751:RPB458751 RER458751:RFF458751 QUV458751:QVJ458751 QKZ458751:QLN458751 QBD458751:QBR458751 PRH458751:PRV458751 PHL458751:PHZ458751 OXP458751:OYD458751 ONT458751:OOH458751 ODX458751:OEL458751 NUB458751:NUP458751 NKF458751:NKT458751 NAJ458751:NAX458751 MQN458751:MRB458751 MGR458751:MHF458751 LWV458751:LXJ458751 LMZ458751:LNN458751 LDD458751:LDR458751 KTH458751:KTV458751 KJL458751:KJZ458751 JZP458751:KAD458751 JPT458751:JQH458751 JFX458751:JGL458751 IWB458751:IWP458751 IMF458751:IMT458751 ICJ458751:ICX458751 HSN458751:HTB458751 HIR458751:HJF458751 GYV458751:GZJ458751 GOZ458751:GPN458751 GFD458751:GFR458751 FVH458751:FVV458751 FLL458751:FLZ458751 FBP458751:FCD458751 ERT458751:ESH458751 EHX458751:EIL458751 DYB458751:DYP458751 DOF458751:DOT458751 DEJ458751:DEX458751 CUN458751:CVB458751 CKR458751:CLF458751 CAV458751:CBJ458751 BQZ458751:BRN458751 BHD458751:BHR458751 AXH458751:AXV458751 ANL458751:ANZ458751 ADP458751:AED458751 TT458751:UH458751 JX458751:KL458751 J458751:AP458751 WWJ393215:WWX393215 WMN393215:WNB393215 WCR393215:WDF393215 VSV393215:VTJ393215 VIZ393215:VJN393215 UZD393215:UZR393215 UPH393215:UPV393215 UFL393215:UFZ393215 TVP393215:TWD393215 TLT393215:TMH393215 TBX393215:TCL393215 SSB393215:SSP393215 SIF393215:SIT393215 RYJ393215:RYX393215 RON393215:RPB393215 RER393215:RFF393215 QUV393215:QVJ393215 QKZ393215:QLN393215 QBD393215:QBR393215 PRH393215:PRV393215 PHL393215:PHZ393215 OXP393215:OYD393215 ONT393215:OOH393215 ODX393215:OEL393215 NUB393215:NUP393215 NKF393215:NKT393215 NAJ393215:NAX393215 MQN393215:MRB393215 MGR393215:MHF393215 LWV393215:LXJ393215 LMZ393215:LNN393215 LDD393215:LDR393215 KTH393215:KTV393215 KJL393215:KJZ393215 JZP393215:KAD393215 JPT393215:JQH393215 JFX393215:JGL393215 IWB393215:IWP393215 IMF393215:IMT393215 ICJ393215:ICX393215 HSN393215:HTB393215 HIR393215:HJF393215 GYV393215:GZJ393215 GOZ393215:GPN393215 GFD393215:GFR393215 FVH393215:FVV393215 FLL393215:FLZ393215 FBP393215:FCD393215 ERT393215:ESH393215 EHX393215:EIL393215 DYB393215:DYP393215 DOF393215:DOT393215 DEJ393215:DEX393215 CUN393215:CVB393215 CKR393215:CLF393215 CAV393215:CBJ393215 BQZ393215:BRN393215 BHD393215:BHR393215 AXH393215:AXV393215 ANL393215:ANZ393215 ADP393215:AED393215 TT393215:UH393215 JX393215:KL393215 J393215:AP393215 WWJ327679:WWX327679 WMN327679:WNB327679 WCR327679:WDF327679 VSV327679:VTJ327679 VIZ327679:VJN327679 UZD327679:UZR327679 UPH327679:UPV327679 UFL327679:UFZ327679 TVP327679:TWD327679 TLT327679:TMH327679 TBX327679:TCL327679 SSB327679:SSP327679 SIF327679:SIT327679 RYJ327679:RYX327679 RON327679:RPB327679 RER327679:RFF327679 QUV327679:QVJ327679 QKZ327679:QLN327679 QBD327679:QBR327679 PRH327679:PRV327679 PHL327679:PHZ327679 OXP327679:OYD327679 ONT327679:OOH327679 ODX327679:OEL327679 NUB327679:NUP327679 NKF327679:NKT327679 NAJ327679:NAX327679 MQN327679:MRB327679 MGR327679:MHF327679 LWV327679:LXJ327679 LMZ327679:LNN327679 LDD327679:LDR327679 KTH327679:KTV327679 KJL327679:KJZ327679 JZP327679:KAD327679 JPT327679:JQH327679 JFX327679:JGL327679 IWB327679:IWP327679 IMF327679:IMT327679 ICJ327679:ICX327679 HSN327679:HTB327679 HIR327679:HJF327679 GYV327679:GZJ327679 GOZ327679:GPN327679 GFD327679:GFR327679 FVH327679:FVV327679 FLL327679:FLZ327679 FBP327679:FCD327679 ERT327679:ESH327679 EHX327679:EIL327679 DYB327679:DYP327679 DOF327679:DOT327679 DEJ327679:DEX327679 CUN327679:CVB327679 CKR327679:CLF327679 CAV327679:CBJ327679 BQZ327679:BRN327679 BHD327679:BHR327679 AXH327679:AXV327679 ANL327679:ANZ327679 ADP327679:AED327679 TT327679:UH327679 JX327679:KL327679 J327679:AP327679 WWJ262143:WWX262143 WMN262143:WNB262143 WCR262143:WDF262143 VSV262143:VTJ262143 VIZ262143:VJN262143 UZD262143:UZR262143 UPH262143:UPV262143 UFL262143:UFZ262143 TVP262143:TWD262143 TLT262143:TMH262143 TBX262143:TCL262143 SSB262143:SSP262143 SIF262143:SIT262143 RYJ262143:RYX262143 RON262143:RPB262143 RER262143:RFF262143 QUV262143:QVJ262143 QKZ262143:QLN262143 QBD262143:QBR262143 PRH262143:PRV262143 PHL262143:PHZ262143 OXP262143:OYD262143 ONT262143:OOH262143 ODX262143:OEL262143 NUB262143:NUP262143 NKF262143:NKT262143 NAJ262143:NAX262143 MQN262143:MRB262143 MGR262143:MHF262143 LWV262143:LXJ262143 LMZ262143:LNN262143 LDD262143:LDR262143 KTH262143:KTV262143 KJL262143:KJZ262143 JZP262143:KAD262143 JPT262143:JQH262143 JFX262143:JGL262143 IWB262143:IWP262143 IMF262143:IMT262143 ICJ262143:ICX262143 HSN262143:HTB262143 HIR262143:HJF262143 GYV262143:GZJ262143 GOZ262143:GPN262143 GFD262143:GFR262143 FVH262143:FVV262143 FLL262143:FLZ262143 FBP262143:FCD262143 ERT262143:ESH262143 EHX262143:EIL262143 DYB262143:DYP262143 DOF262143:DOT262143 DEJ262143:DEX262143 CUN262143:CVB262143 CKR262143:CLF262143 CAV262143:CBJ262143 BQZ262143:BRN262143 BHD262143:BHR262143 AXH262143:AXV262143 ANL262143:ANZ262143 ADP262143:AED262143 TT262143:UH262143 JX262143:KL262143 J262143:AP262143 WWJ196607:WWX196607 WMN196607:WNB196607 WCR196607:WDF196607 VSV196607:VTJ196607 VIZ196607:VJN196607 UZD196607:UZR196607 UPH196607:UPV196607 UFL196607:UFZ196607 TVP196607:TWD196607 TLT196607:TMH196607 TBX196607:TCL196607 SSB196607:SSP196607 SIF196607:SIT196607 RYJ196607:RYX196607 RON196607:RPB196607 RER196607:RFF196607 QUV196607:QVJ196607 QKZ196607:QLN196607 QBD196607:QBR196607 PRH196607:PRV196607 PHL196607:PHZ196607 OXP196607:OYD196607 ONT196607:OOH196607 ODX196607:OEL196607 NUB196607:NUP196607 NKF196607:NKT196607 NAJ196607:NAX196607 MQN196607:MRB196607 MGR196607:MHF196607 LWV196607:LXJ196607 LMZ196607:LNN196607 LDD196607:LDR196607 KTH196607:KTV196607 KJL196607:KJZ196607 JZP196607:KAD196607 JPT196607:JQH196607 JFX196607:JGL196607 IWB196607:IWP196607 IMF196607:IMT196607 ICJ196607:ICX196607 HSN196607:HTB196607 HIR196607:HJF196607 GYV196607:GZJ196607 GOZ196607:GPN196607 GFD196607:GFR196607 FVH196607:FVV196607 FLL196607:FLZ196607 FBP196607:FCD196607 ERT196607:ESH196607 EHX196607:EIL196607 DYB196607:DYP196607 DOF196607:DOT196607 DEJ196607:DEX196607 CUN196607:CVB196607 CKR196607:CLF196607 CAV196607:CBJ196607 BQZ196607:BRN196607 BHD196607:BHR196607 AXH196607:AXV196607 ANL196607:ANZ196607 ADP196607:AED196607 TT196607:UH196607 JX196607:KL196607 J196607:AP196607 WWJ131071:WWX131071 WMN131071:WNB131071 WCR131071:WDF131071 VSV131071:VTJ131071 VIZ131071:VJN131071 UZD131071:UZR131071 UPH131071:UPV131071 UFL131071:UFZ131071 TVP131071:TWD131071 TLT131071:TMH131071 TBX131071:TCL131071 SSB131071:SSP131071 SIF131071:SIT131071 RYJ131071:RYX131071 RON131071:RPB131071 RER131071:RFF131071 QUV131071:QVJ131071 QKZ131071:QLN131071 QBD131071:QBR131071 PRH131071:PRV131071 PHL131071:PHZ131071 OXP131071:OYD131071 ONT131071:OOH131071 ODX131071:OEL131071 NUB131071:NUP131071 NKF131071:NKT131071 NAJ131071:NAX131071 MQN131071:MRB131071 MGR131071:MHF131071 LWV131071:LXJ131071 LMZ131071:LNN131071 LDD131071:LDR131071 KTH131071:KTV131071 KJL131071:KJZ131071 JZP131071:KAD131071 JPT131071:JQH131071 JFX131071:JGL131071 IWB131071:IWP131071 IMF131071:IMT131071 ICJ131071:ICX131071 HSN131071:HTB131071 HIR131071:HJF131071 GYV131071:GZJ131071 GOZ131071:GPN131071 GFD131071:GFR131071 FVH131071:FVV131071 FLL131071:FLZ131071 FBP131071:FCD131071 ERT131071:ESH131071 EHX131071:EIL131071 DYB131071:DYP131071 DOF131071:DOT131071 DEJ131071:DEX131071 CUN131071:CVB131071 CKR131071:CLF131071 CAV131071:CBJ131071 BQZ131071:BRN131071 BHD131071:BHR131071 AXH131071:AXV131071 ANL131071:ANZ131071 ADP131071:AED131071 TT131071:UH131071 JX131071:KL131071 J131071:AP131071 WWJ65535:WWX65535 WMN65535:WNB65535 WCR65535:WDF65535 VSV65535:VTJ65535 VIZ65535:VJN65535 UZD65535:UZR65535 UPH65535:UPV65535 UFL65535:UFZ65535 TVP65535:TWD65535 TLT65535:TMH65535 TBX65535:TCL65535 SSB65535:SSP65535 SIF65535:SIT65535 RYJ65535:RYX65535 RON65535:RPB65535 RER65535:RFF65535 QUV65535:QVJ65535 QKZ65535:QLN65535 QBD65535:QBR65535 PRH65535:PRV65535 PHL65535:PHZ65535 OXP65535:OYD65535 ONT65535:OOH65535 ODX65535:OEL65535 NUB65535:NUP65535 NKF65535:NKT65535 NAJ65535:NAX65535 MQN65535:MRB65535 MGR65535:MHF65535 LWV65535:LXJ65535 LMZ65535:LNN65535 LDD65535:LDR65535 KTH65535:KTV65535 KJL65535:KJZ65535 JZP65535:KAD65535 JPT65535:JQH65535 JFX65535:JGL65535 IWB65535:IWP65535 IMF65535:IMT65535 ICJ65535:ICX65535 HSN65535:HTB65535 HIR65535:HJF65535 GYV65535:GZJ65535 GOZ65535:GPN65535 GFD65535:GFR65535 FVH65535:FVV65535 FLL65535:FLZ65535 FBP65535:FCD65535 ERT65535:ESH65535 EHX65535:EIL65535 DYB65535:DYP65535 DOF65535:DOT65535 DEJ65535:DEX65535 CUN65535:CVB65535 CKR65535:CLF65535 CAV65535:CBJ65535 BQZ65535:BRN65535 BHD65535:BHR65535 AXH65535:AXV65535 ANL65535:ANZ65535 ADP65535:AED65535 TT65535:UH65535 JX65535:KL65535 J65535:AP65535 WWJ983037:WWX983037 WMN983037:WNB983037 WCR983037:WDF983037 VSV983037:VTJ983037 VIZ983037:VJN983037 UZD983037:UZR983037 UPH983037:UPV983037 UFL983037:UFZ983037 TVP983037:TWD983037 TLT983037:TMH983037 TBX983037:TCL983037 SSB983037:SSP983037 SIF983037:SIT983037 RYJ983037:RYX983037 RON983037:RPB983037 RER983037:RFF983037 QUV983037:QVJ983037 QKZ983037:QLN983037 QBD983037:QBR983037 PRH983037:PRV983037 PHL983037:PHZ983037 OXP983037:OYD983037 ONT983037:OOH983037 ODX983037:OEL983037 NUB983037:NUP983037 NKF983037:NKT983037 NAJ983037:NAX983037 MQN983037:MRB983037 MGR983037:MHF983037 LWV983037:LXJ983037 LMZ983037:LNN983037 LDD983037:LDR983037 KTH983037:KTV983037 KJL983037:KJZ983037 JZP983037:KAD983037 JPT983037:JQH983037 JFX983037:JGL983037 IWB983037:IWP983037 IMF983037:IMT983037 ICJ983037:ICX983037 HSN983037:HTB983037 HIR983037:HJF983037 GYV983037:GZJ983037 GOZ983037:GPN983037 GFD983037:GFR983037 FVH983037:FVV983037 FLL983037:FLZ983037 FBP983037:FCD983037 ERT983037:ESH983037 EHX983037:EIL983037 DYB983037:DYP983037 DOF983037:DOT983037 DEJ983037:DEX983037 CUN983037:CVB983037 CKR983037:CLF983037 CAV983037:CBJ983037 BQZ983037:BRN983037 BHD983037:BHR983037 AXH983037:AXV983037 ANL983037:ANZ983037 ADP983037:AED983037 TT983037:UH983037 JX983037:KL983037 J983037:AP983037 WWJ917501:WWX917501 WMN917501:WNB917501 WCR917501:WDF917501 VSV917501:VTJ917501 VIZ917501:VJN917501 UZD917501:UZR917501 UPH917501:UPV917501 UFL917501:UFZ917501 TVP917501:TWD917501 TLT917501:TMH917501 TBX917501:TCL917501 SSB917501:SSP917501 SIF917501:SIT917501 RYJ917501:RYX917501 RON917501:RPB917501 RER917501:RFF917501 QUV917501:QVJ917501 QKZ917501:QLN917501 QBD917501:QBR917501 PRH917501:PRV917501 PHL917501:PHZ917501 OXP917501:OYD917501 ONT917501:OOH917501 ODX917501:OEL917501 NUB917501:NUP917501 NKF917501:NKT917501 NAJ917501:NAX917501 MQN917501:MRB917501 MGR917501:MHF917501 LWV917501:LXJ917501 LMZ917501:LNN917501 LDD917501:LDR917501 KTH917501:KTV917501 KJL917501:KJZ917501 JZP917501:KAD917501 JPT917501:JQH917501 JFX917501:JGL917501 IWB917501:IWP917501 IMF917501:IMT917501 ICJ917501:ICX917501 HSN917501:HTB917501 HIR917501:HJF917501 GYV917501:GZJ917501 GOZ917501:GPN917501 GFD917501:GFR917501 FVH917501:FVV917501 FLL917501:FLZ917501 FBP917501:FCD917501 ERT917501:ESH917501 EHX917501:EIL917501 DYB917501:DYP917501 DOF917501:DOT917501 DEJ917501:DEX917501 CUN917501:CVB917501 CKR917501:CLF917501 CAV917501:CBJ917501 BQZ917501:BRN917501 BHD917501:BHR917501 AXH917501:AXV917501 ANL917501:ANZ917501 ADP917501:AED917501 TT917501:UH917501 JX917501:KL917501 J917501:AP917501 WWJ851965:WWX851965 WMN851965:WNB851965 WCR851965:WDF851965 VSV851965:VTJ851965 VIZ851965:VJN851965 UZD851965:UZR851965 UPH851965:UPV851965 UFL851965:UFZ851965 TVP851965:TWD851965 TLT851965:TMH851965 TBX851965:TCL851965 SSB851965:SSP851965 SIF851965:SIT851965 RYJ851965:RYX851965 RON851965:RPB851965 RER851965:RFF851965 QUV851965:QVJ851965 QKZ851965:QLN851965 QBD851965:QBR851965 PRH851965:PRV851965 PHL851965:PHZ851965 OXP851965:OYD851965 ONT851965:OOH851965 ODX851965:OEL851965 NUB851965:NUP851965 NKF851965:NKT851965 NAJ851965:NAX851965 MQN851965:MRB851965 MGR851965:MHF851965 LWV851965:LXJ851965 LMZ851965:LNN851965 LDD851965:LDR851965 KTH851965:KTV851965 KJL851965:KJZ851965 JZP851965:KAD851965 JPT851965:JQH851965 JFX851965:JGL851965 IWB851965:IWP851965 IMF851965:IMT851965 ICJ851965:ICX851965 HSN851965:HTB851965 HIR851965:HJF851965 GYV851965:GZJ851965 GOZ851965:GPN851965 GFD851965:GFR851965 FVH851965:FVV851965 FLL851965:FLZ851965 FBP851965:FCD851965 ERT851965:ESH851965 EHX851965:EIL851965 DYB851965:DYP851965 DOF851965:DOT851965 DEJ851965:DEX851965 CUN851965:CVB851965 CKR851965:CLF851965 CAV851965:CBJ851965 BQZ851965:BRN851965 BHD851965:BHR851965 AXH851965:AXV851965 ANL851965:ANZ851965 ADP851965:AED851965 TT851965:UH851965 JX851965:KL851965 J851965:AP851965 WWJ786429:WWX786429 WMN786429:WNB786429 WCR786429:WDF786429 VSV786429:VTJ786429 VIZ786429:VJN786429 UZD786429:UZR786429 UPH786429:UPV786429 UFL786429:UFZ786429 TVP786429:TWD786429 TLT786429:TMH786429 TBX786429:TCL786429 SSB786429:SSP786429 SIF786429:SIT786429 RYJ786429:RYX786429 RON786429:RPB786429 RER786429:RFF786429 QUV786429:QVJ786429 QKZ786429:QLN786429 QBD786429:QBR786429 PRH786429:PRV786429 PHL786429:PHZ786429 OXP786429:OYD786429 ONT786429:OOH786429 ODX786429:OEL786429 NUB786429:NUP786429 NKF786429:NKT786429 NAJ786429:NAX786429 MQN786429:MRB786429 MGR786429:MHF786429 LWV786429:LXJ786429 LMZ786429:LNN786429 LDD786429:LDR786429 KTH786429:KTV786429 KJL786429:KJZ786429 JZP786429:KAD786429 JPT786429:JQH786429 JFX786429:JGL786429 IWB786429:IWP786429 IMF786429:IMT786429 ICJ786429:ICX786429 HSN786429:HTB786429 HIR786429:HJF786429 GYV786429:GZJ786429 GOZ786429:GPN786429 GFD786429:GFR786429 FVH786429:FVV786429 FLL786429:FLZ786429 FBP786429:FCD786429 ERT786429:ESH786429 EHX786429:EIL786429 DYB786429:DYP786429 DOF786429:DOT786429 DEJ786429:DEX786429 CUN786429:CVB786429 CKR786429:CLF786429 CAV786429:CBJ786429 BQZ786429:BRN786429 BHD786429:BHR786429 AXH786429:AXV786429 ANL786429:ANZ786429 ADP786429:AED786429 TT786429:UH786429 JX786429:KL786429 J786429:AP786429 WWJ720893:WWX720893 WMN720893:WNB720893 WCR720893:WDF720893 VSV720893:VTJ720893 VIZ720893:VJN720893 UZD720893:UZR720893 UPH720893:UPV720893 UFL720893:UFZ720893 TVP720893:TWD720893 TLT720893:TMH720893 TBX720893:TCL720893 SSB720893:SSP720893 SIF720893:SIT720893 RYJ720893:RYX720893 RON720893:RPB720893 RER720893:RFF720893 QUV720893:QVJ720893 QKZ720893:QLN720893 QBD720893:QBR720893 PRH720893:PRV720893 PHL720893:PHZ720893 OXP720893:OYD720893 ONT720893:OOH720893 ODX720893:OEL720893 NUB720893:NUP720893 NKF720893:NKT720893 NAJ720893:NAX720893 MQN720893:MRB720893 MGR720893:MHF720893 LWV720893:LXJ720893 LMZ720893:LNN720893 LDD720893:LDR720893 KTH720893:KTV720893 KJL720893:KJZ720893 JZP720893:KAD720893 JPT720893:JQH720893 JFX720893:JGL720893 IWB720893:IWP720893 IMF720893:IMT720893 ICJ720893:ICX720893 HSN720893:HTB720893 HIR720893:HJF720893 GYV720893:GZJ720893 GOZ720893:GPN720893 GFD720893:GFR720893 FVH720893:FVV720893 FLL720893:FLZ720893 FBP720893:FCD720893 ERT720893:ESH720893 EHX720893:EIL720893 DYB720893:DYP720893 DOF720893:DOT720893 DEJ720893:DEX720893 CUN720893:CVB720893 CKR720893:CLF720893 CAV720893:CBJ720893 BQZ720893:BRN720893 BHD720893:BHR720893 AXH720893:AXV720893 ANL720893:ANZ720893 ADP720893:AED720893 TT720893:UH720893 JX720893:KL720893 J720893:AP720893 WWJ655357:WWX655357 WMN655357:WNB655357 WCR655357:WDF655357 VSV655357:VTJ655357 VIZ655357:VJN655357 UZD655357:UZR655357 UPH655357:UPV655357 UFL655357:UFZ655357 TVP655357:TWD655357 TLT655357:TMH655357 TBX655357:TCL655357 SSB655357:SSP655357 SIF655357:SIT655357 RYJ655357:RYX655357 RON655357:RPB655357 RER655357:RFF655357 QUV655357:QVJ655357 QKZ655357:QLN655357 QBD655357:QBR655357 PRH655357:PRV655357 PHL655357:PHZ655357 OXP655357:OYD655357 ONT655357:OOH655357 ODX655357:OEL655357 NUB655357:NUP655357 NKF655357:NKT655357 NAJ655357:NAX655357 MQN655357:MRB655357 MGR655357:MHF655357 LWV655357:LXJ655357 LMZ655357:LNN655357 LDD655357:LDR655357 KTH655357:KTV655357 KJL655357:KJZ655357 JZP655357:KAD655357 JPT655357:JQH655357 JFX655357:JGL655357 IWB655357:IWP655357 IMF655357:IMT655357 ICJ655357:ICX655357 HSN655357:HTB655357 HIR655357:HJF655357 GYV655357:GZJ655357 GOZ655357:GPN655357 GFD655357:GFR655357 FVH655357:FVV655357 FLL655357:FLZ655357 FBP655357:FCD655357 ERT655357:ESH655357 EHX655357:EIL655357 DYB655357:DYP655357 DOF655357:DOT655357 DEJ655357:DEX655357 CUN655357:CVB655357 CKR655357:CLF655357 CAV655357:CBJ655357 BQZ655357:BRN655357 BHD655357:BHR655357 AXH655357:AXV655357 ANL655357:ANZ655357 ADP655357:AED655357 TT655357:UH655357 JX655357:KL655357 J655357:AP655357 WWJ589821:WWX589821 WMN589821:WNB589821 WCR589821:WDF589821 VSV589821:VTJ589821 VIZ589821:VJN589821 UZD589821:UZR589821 UPH589821:UPV589821 UFL589821:UFZ589821 TVP589821:TWD589821 TLT589821:TMH589821 TBX589821:TCL589821 SSB589821:SSP589821 SIF589821:SIT589821 RYJ589821:RYX589821 RON589821:RPB589821 RER589821:RFF589821 QUV589821:QVJ589821 QKZ589821:QLN589821 QBD589821:QBR589821 PRH589821:PRV589821 PHL589821:PHZ589821 OXP589821:OYD589821 ONT589821:OOH589821 ODX589821:OEL589821 NUB589821:NUP589821 NKF589821:NKT589821 NAJ589821:NAX589821 MQN589821:MRB589821 MGR589821:MHF589821 LWV589821:LXJ589821 LMZ589821:LNN589821 LDD589821:LDR589821 KTH589821:KTV589821 KJL589821:KJZ589821 JZP589821:KAD589821 JPT589821:JQH589821 JFX589821:JGL589821 IWB589821:IWP589821 IMF589821:IMT589821 ICJ589821:ICX589821 HSN589821:HTB589821 HIR589821:HJF589821 GYV589821:GZJ589821 GOZ589821:GPN589821 GFD589821:GFR589821 FVH589821:FVV589821 FLL589821:FLZ589821 FBP589821:FCD589821 ERT589821:ESH589821 EHX589821:EIL589821 DYB589821:DYP589821 DOF589821:DOT589821 DEJ589821:DEX589821 CUN589821:CVB589821 CKR589821:CLF589821 CAV589821:CBJ589821 BQZ589821:BRN589821 BHD589821:BHR589821 AXH589821:AXV589821 ANL589821:ANZ589821 ADP589821:AED589821 TT589821:UH589821 JX589821:KL589821 J589821:AP589821 WWJ524285:WWX524285 WMN524285:WNB524285 WCR524285:WDF524285 VSV524285:VTJ524285 VIZ524285:VJN524285 UZD524285:UZR524285 UPH524285:UPV524285 UFL524285:UFZ524285 TVP524285:TWD524285 TLT524285:TMH524285 TBX524285:TCL524285 SSB524285:SSP524285 SIF524285:SIT524285 RYJ524285:RYX524285 RON524285:RPB524285 RER524285:RFF524285 QUV524285:QVJ524285 QKZ524285:QLN524285 QBD524285:QBR524285 PRH524285:PRV524285 PHL524285:PHZ524285 OXP524285:OYD524285 ONT524285:OOH524285 ODX524285:OEL524285 NUB524285:NUP524285 NKF524285:NKT524285 NAJ524285:NAX524285 MQN524285:MRB524285 MGR524285:MHF524285 LWV524285:LXJ524285 LMZ524285:LNN524285 LDD524285:LDR524285 KTH524285:KTV524285 KJL524285:KJZ524285 JZP524285:KAD524285 JPT524285:JQH524285 JFX524285:JGL524285 IWB524285:IWP524285 IMF524285:IMT524285 ICJ524285:ICX524285 HSN524285:HTB524285 HIR524285:HJF524285 GYV524285:GZJ524285 GOZ524285:GPN524285 GFD524285:GFR524285 FVH524285:FVV524285 FLL524285:FLZ524285 FBP524285:FCD524285 ERT524285:ESH524285 EHX524285:EIL524285 DYB524285:DYP524285 DOF524285:DOT524285 DEJ524285:DEX524285 CUN524285:CVB524285 CKR524285:CLF524285 CAV524285:CBJ524285 BQZ524285:BRN524285 BHD524285:BHR524285 AXH524285:AXV524285 ANL524285:ANZ524285 ADP524285:AED524285 TT524285:UH524285 JX524285:KL524285 J524285:AP524285 WWJ458749:WWX458749 WMN458749:WNB458749 WCR458749:WDF458749 VSV458749:VTJ458749 VIZ458749:VJN458749 UZD458749:UZR458749 UPH458749:UPV458749 UFL458749:UFZ458749 TVP458749:TWD458749 TLT458749:TMH458749 TBX458749:TCL458749 SSB458749:SSP458749 SIF458749:SIT458749 RYJ458749:RYX458749 RON458749:RPB458749 RER458749:RFF458749 QUV458749:QVJ458749 QKZ458749:QLN458749 QBD458749:QBR458749 PRH458749:PRV458749 PHL458749:PHZ458749 OXP458749:OYD458749 ONT458749:OOH458749 ODX458749:OEL458749 NUB458749:NUP458749 NKF458749:NKT458749 NAJ458749:NAX458749 MQN458749:MRB458749 MGR458749:MHF458749 LWV458749:LXJ458749 LMZ458749:LNN458749 LDD458749:LDR458749 KTH458749:KTV458749 KJL458749:KJZ458749 JZP458749:KAD458749 JPT458749:JQH458749 JFX458749:JGL458749 IWB458749:IWP458749 IMF458749:IMT458749 ICJ458749:ICX458749 HSN458749:HTB458749 HIR458749:HJF458749 GYV458749:GZJ458749 GOZ458749:GPN458749 GFD458749:GFR458749 FVH458749:FVV458749 FLL458749:FLZ458749 FBP458749:FCD458749 ERT458749:ESH458749 EHX458749:EIL458749 DYB458749:DYP458749 DOF458749:DOT458749 DEJ458749:DEX458749 CUN458749:CVB458749 CKR458749:CLF458749 CAV458749:CBJ458749 BQZ458749:BRN458749 BHD458749:BHR458749 AXH458749:AXV458749 ANL458749:ANZ458749 ADP458749:AED458749 TT458749:UH458749 JX458749:KL458749 J458749:AP458749 WWJ393213:WWX393213 WMN393213:WNB393213 WCR393213:WDF393213 VSV393213:VTJ393213 VIZ393213:VJN393213 UZD393213:UZR393213 UPH393213:UPV393213 UFL393213:UFZ393213 TVP393213:TWD393213 TLT393213:TMH393213 TBX393213:TCL393213 SSB393213:SSP393213 SIF393213:SIT393213 RYJ393213:RYX393213 RON393213:RPB393213 RER393213:RFF393213 QUV393213:QVJ393213 QKZ393213:QLN393213 QBD393213:QBR393213 PRH393213:PRV393213 PHL393213:PHZ393213 OXP393213:OYD393213 ONT393213:OOH393213 ODX393213:OEL393213 NUB393213:NUP393213 NKF393213:NKT393213 NAJ393213:NAX393213 MQN393213:MRB393213 MGR393213:MHF393213 LWV393213:LXJ393213 LMZ393213:LNN393213 LDD393213:LDR393213 KTH393213:KTV393213 KJL393213:KJZ393213 JZP393213:KAD393213 JPT393213:JQH393213 JFX393213:JGL393213 IWB393213:IWP393213 IMF393213:IMT393213 ICJ393213:ICX393213 HSN393213:HTB393213 HIR393213:HJF393213 GYV393213:GZJ393213 GOZ393213:GPN393213 GFD393213:GFR393213 FVH393213:FVV393213 FLL393213:FLZ393213 FBP393213:FCD393213 ERT393213:ESH393213 EHX393213:EIL393213 DYB393213:DYP393213 DOF393213:DOT393213 DEJ393213:DEX393213 CUN393213:CVB393213 CKR393213:CLF393213 CAV393213:CBJ393213 BQZ393213:BRN393213 BHD393213:BHR393213 AXH393213:AXV393213 ANL393213:ANZ393213 ADP393213:AED393213 TT393213:UH393213 JX393213:KL393213 J393213:AP393213 WWJ327677:WWX327677 WMN327677:WNB327677 WCR327677:WDF327677 VSV327677:VTJ327677 VIZ327677:VJN327677 UZD327677:UZR327677 UPH327677:UPV327677 UFL327677:UFZ327677 TVP327677:TWD327677 TLT327677:TMH327677 TBX327677:TCL327677 SSB327677:SSP327677 SIF327677:SIT327677 RYJ327677:RYX327677 RON327677:RPB327677 RER327677:RFF327677 QUV327677:QVJ327677 QKZ327677:QLN327677 QBD327677:QBR327677 PRH327677:PRV327677 PHL327677:PHZ327677 OXP327677:OYD327677 ONT327677:OOH327677 ODX327677:OEL327677 NUB327677:NUP327677 NKF327677:NKT327677 NAJ327677:NAX327677 MQN327677:MRB327677 MGR327677:MHF327677 LWV327677:LXJ327677 LMZ327677:LNN327677 LDD327677:LDR327677 KTH327677:KTV327677 KJL327677:KJZ327677 JZP327677:KAD327677 JPT327677:JQH327677 JFX327677:JGL327677 IWB327677:IWP327677 IMF327677:IMT327677 ICJ327677:ICX327677 HSN327677:HTB327677 HIR327677:HJF327677 GYV327677:GZJ327677 GOZ327677:GPN327677 GFD327677:GFR327677 FVH327677:FVV327677 FLL327677:FLZ327677 FBP327677:FCD327677 ERT327677:ESH327677 EHX327677:EIL327677 DYB327677:DYP327677 DOF327677:DOT327677 DEJ327677:DEX327677 CUN327677:CVB327677 CKR327677:CLF327677 CAV327677:CBJ327677 BQZ327677:BRN327677 BHD327677:BHR327677 AXH327677:AXV327677 ANL327677:ANZ327677 ADP327677:AED327677 TT327677:UH327677 JX327677:KL327677 J327677:AP327677 WWJ262141:WWX262141 WMN262141:WNB262141 WCR262141:WDF262141 VSV262141:VTJ262141 VIZ262141:VJN262141 UZD262141:UZR262141 UPH262141:UPV262141 UFL262141:UFZ262141 TVP262141:TWD262141 TLT262141:TMH262141 TBX262141:TCL262141 SSB262141:SSP262141 SIF262141:SIT262141 RYJ262141:RYX262141 RON262141:RPB262141 RER262141:RFF262141 QUV262141:QVJ262141 QKZ262141:QLN262141 QBD262141:QBR262141 PRH262141:PRV262141 PHL262141:PHZ262141 OXP262141:OYD262141 ONT262141:OOH262141 ODX262141:OEL262141 NUB262141:NUP262141 NKF262141:NKT262141 NAJ262141:NAX262141 MQN262141:MRB262141 MGR262141:MHF262141 LWV262141:LXJ262141 LMZ262141:LNN262141 LDD262141:LDR262141 KTH262141:KTV262141 KJL262141:KJZ262141 JZP262141:KAD262141 JPT262141:JQH262141 JFX262141:JGL262141 IWB262141:IWP262141 IMF262141:IMT262141 ICJ262141:ICX262141 HSN262141:HTB262141 HIR262141:HJF262141 GYV262141:GZJ262141 GOZ262141:GPN262141 GFD262141:GFR262141 FVH262141:FVV262141 FLL262141:FLZ262141 FBP262141:FCD262141 ERT262141:ESH262141 EHX262141:EIL262141 DYB262141:DYP262141 DOF262141:DOT262141 DEJ262141:DEX262141 CUN262141:CVB262141 CKR262141:CLF262141 CAV262141:CBJ262141 BQZ262141:BRN262141 BHD262141:BHR262141 AXH262141:AXV262141 ANL262141:ANZ262141 ADP262141:AED262141 TT262141:UH262141 JX262141:KL262141 J262141:AP262141 WWJ196605:WWX196605 WMN196605:WNB196605 WCR196605:WDF196605 VSV196605:VTJ196605 VIZ196605:VJN196605 UZD196605:UZR196605 UPH196605:UPV196605 UFL196605:UFZ196605 TVP196605:TWD196605 TLT196605:TMH196605 TBX196605:TCL196605 SSB196605:SSP196605 SIF196605:SIT196605 RYJ196605:RYX196605 RON196605:RPB196605 RER196605:RFF196605 QUV196605:QVJ196605 QKZ196605:QLN196605 QBD196605:QBR196605 PRH196605:PRV196605 PHL196605:PHZ196605 OXP196605:OYD196605 ONT196605:OOH196605 ODX196605:OEL196605 NUB196605:NUP196605 NKF196605:NKT196605 NAJ196605:NAX196605 MQN196605:MRB196605 MGR196605:MHF196605 LWV196605:LXJ196605 LMZ196605:LNN196605 LDD196605:LDR196605 KTH196605:KTV196605 KJL196605:KJZ196605 JZP196605:KAD196605 JPT196605:JQH196605 JFX196605:JGL196605 IWB196605:IWP196605 IMF196605:IMT196605 ICJ196605:ICX196605 HSN196605:HTB196605 HIR196605:HJF196605 GYV196605:GZJ196605 GOZ196605:GPN196605 GFD196605:GFR196605 FVH196605:FVV196605 FLL196605:FLZ196605 FBP196605:FCD196605 ERT196605:ESH196605 EHX196605:EIL196605 DYB196605:DYP196605 DOF196605:DOT196605 DEJ196605:DEX196605 CUN196605:CVB196605 CKR196605:CLF196605 CAV196605:CBJ196605 BQZ196605:BRN196605 BHD196605:BHR196605 AXH196605:AXV196605 ANL196605:ANZ196605 ADP196605:AED196605 TT196605:UH196605 JX196605:KL196605 J196605:AP196605 WWJ131069:WWX131069 WMN131069:WNB131069 WCR131069:WDF131069 VSV131069:VTJ131069 VIZ131069:VJN131069 UZD131069:UZR131069 UPH131069:UPV131069 UFL131069:UFZ131069 TVP131069:TWD131069 TLT131069:TMH131069 TBX131069:TCL131069 SSB131069:SSP131069 SIF131069:SIT131069 RYJ131069:RYX131069 RON131069:RPB131069 RER131069:RFF131069 QUV131069:QVJ131069 QKZ131069:QLN131069 QBD131069:QBR131069 PRH131069:PRV131069 PHL131069:PHZ131069 OXP131069:OYD131069 ONT131069:OOH131069 ODX131069:OEL131069 NUB131069:NUP131069 NKF131069:NKT131069 NAJ131069:NAX131069 MQN131069:MRB131069 MGR131069:MHF131069 LWV131069:LXJ131069 LMZ131069:LNN131069 LDD131069:LDR131069 KTH131069:KTV131069 KJL131069:KJZ131069 JZP131069:KAD131069 JPT131069:JQH131069 JFX131069:JGL131069 IWB131069:IWP131069 IMF131069:IMT131069 ICJ131069:ICX131069 HSN131069:HTB131069 HIR131069:HJF131069 GYV131069:GZJ131069 GOZ131069:GPN131069 GFD131069:GFR131069 FVH131069:FVV131069 FLL131069:FLZ131069 FBP131069:FCD131069 ERT131069:ESH131069 EHX131069:EIL131069 DYB131069:DYP131069 DOF131069:DOT131069 DEJ131069:DEX131069 CUN131069:CVB131069 CKR131069:CLF131069 CAV131069:CBJ131069 BQZ131069:BRN131069 BHD131069:BHR131069 AXH131069:AXV131069 ANL131069:ANZ131069 ADP131069:AED131069 TT131069:UH131069 JX131069:KL131069 J131069:AP131069 WWJ65533:WWX65533 WMN65533:WNB65533 WCR65533:WDF65533 VSV65533:VTJ65533 VIZ65533:VJN65533 UZD65533:UZR65533 UPH65533:UPV65533 UFL65533:UFZ65533 TVP65533:TWD65533 TLT65533:TMH65533 TBX65533:TCL65533 SSB65533:SSP65533 SIF65533:SIT65533 RYJ65533:RYX65533 RON65533:RPB65533 RER65533:RFF65533 QUV65533:QVJ65533 QKZ65533:QLN65533 QBD65533:QBR65533 PRH65533:PRV65533 PHL65533:PHZ65533 OXP65533:OYD65533 ONT65533:OOH65533 ODX65533:OEL65533 NUB65533:NUP65533 NKF65533:NKT65533 NAJ65533:NAX65533 MQN65533:MRB65533 MGR65533:MHF65533 LWV65533:LXJ65533 LMZ65533:LNN65533 LDD65533:LDR65533 KTH65533:KTV65533 KJL65533:KJZ65533 JZP65533:KAD65533 JPT65533:JQH65533 JFX65533:JGL65533 IWB65533:IWP65533 IMF65533:IMT65533 ICJ65533:ICX65533 HSN65533:HTB65533 HIR65533:HJF65533 GYV65533:GZJ65533 GOZ65533:GPN65533 GFD65533:GFR65533 FVH65533:FVV65533 FLL65533:FLZ65533 FBP65533:FCD65533 ERT65533:ESH65533 EHX65533:EIL65533 DYB65533:DYP65533 DOF65533:DOT65533 DEJ65533:DEX65533 CUN65533:CVB65533 CKR65533:CLF65533 CAV65533:CBJ65533 BQZ65533:BRN65533 BHD65533:BHR65533 AXH65533:AXV65533 ANL65533:ANZ65533 ADP65533:AED65533 TT65533:UH65533 JX65533:KL65533 J65533:AP65533 WWJ983035:WWX983035 WMN983035:WNB983035 WCR983035:WDF983035 VSV983035:VTJ983035 VIZ983035:VJN983035 UZD983035:UZR983035 UPH983035:UPV983035 UFL983035:UFZ983035 TVP983035:TWD983035 TLT983035:TMH983035 TBX983035:TCL983035 SSB983035:SSP983035 SIF983035:SIT983035 RYJ983035:RYX983035 RON983035:RPB983035 RER983035:RFF983035 QUV983035:QVJ983035 QKZ983035:QLN983035 QBD983035:QBR983035 PRH983035:PRV983035 PHL983035:PHZ983035 OXP983035:OYD983035 ONT983035:OOH983035 ODX983035:OEL983035 NUB983035:NUP983035 NKF983035:NKT983035 NAJ983035:NAX983035 MQN983035:MRB983035 MGR983035:MHF983035 LWV983035:LXJ983035 LMZ983035:LNN983035 LDD983035:LDR983035 KTH983035:KTV983035 KJL983035:KJZ983035 JZP983035:KAD983035 JPT983035:JQH983035 JFX983035:JGL983035 IWB983035:IWP983035 IMF983035:IMT983035 ICJ983035:ICX983035 HSN983035:HTB983035 HIR983035:HJF983035 GYV983035:GZJ983035 GOZ983035:GPN983035 GFD983035:GFR983035 FVH983035:FVV983035 FLL983035:FLZ983035 FBP983035:FCD983035 ERT983035:ESH983035 EHX983035:EIL983035 DYB983035:DYP983035 DOF983035:DOT983035 DEJ983035:DEX983035 CUN983035:CVB983035 CKR983035:CLF983035 CAV983035:CBJ983035 BQZ983035:BRN983035 BHD983035:BHR983035 AXH983035:AXV983035 ANL983035:ANZ983035 ADP983035:AED983035 TT983035:UH983035 JX983035:KL983035 J983035:AP983035 WWJ917499:WWX917499 WMN917499:WNB917499 WCR917499:WDF917499 VSV917499:VTJ917499 VIZ917499:VJN917499 UZD917499:UZR917499 UPH917499:UPV917499 UFL917499:UFZ917499 TVP917499:TWD917499 TLT917499:TMH917499 TBX917499:TCL917499 SSB917499:SSP917499 SIF917499:SIT917499 RYJ917499:RYX917499 RON917499:RPB917499 RER917499:RFF917499 QUV917499:QVJ917499 QKZ917499:QLN917499 QBD917499:QBR917499 PRH917499:PRV917499 PHL917499:PHZ917499 OXP917499:OYD917499 ONT917499:OOH917499 ODX917499:OEL917499 NUB917499:NUP917499 NKF917499:NKT917499 NAJ917499:NAX917499 MQN917499:MRB917499 MGR917499:MHF917499 LWV917499:LXJ917499 LMZ917499:LNN917499 LDD917499:LDR917499 KTH917499:KTV917499 KJL917499:KJZ917499 JZP917499:KAD917499 JPT917499:JQH917499 JFX917499:JGL917499 IWB917499:IWP917499 IMF917499:IMT917499 ICJ917499:ICX917499 HSN917499:HTB917499 HIR917499:HJF917499 GYV917499:GZJ917499 GOZ917499:GPN917499 GFD917499:GFR917499 FVH917499:FVV917499 FLL917499:FLZ917499 FBP917499:FCD917499 ERT917499:ESH917499 EHX917499:EIL917499 DYB917499:DYP917499 DOF917499:DOT917499 DEJ917499:DEX917499 CUN917499:CVB917499 CKR917499:CLF917499 CAV917499:CBJ917499 BQZ917499:BRN917499 BHD917499:BHR917499 AXH917499:AXV917499 ANL917499:ANZ917499 ADP917499:AED917499 TT917499:UH917499 JX917499:KL917499 J917499:AP917499 WWJ851963:WWX851963 WMN851963:WNB851963 WCR851963:WDF851963 VSV851963:VTJ851963 VIZ851963:VJN851963 UZD851963:UZR851963 UPH851963:UPV851963 UFL851963:UFZ851963 TVP851963:TWD851963 TLT851963:TMH851963 TBX851963:TCL851963 SSB851963:SSP851963 SIF851963:SIT851963 RYJ851963:RYX851963 RON851963:RPB851963 RER851963:RFF851963 QUV851963:QVJ851963 QKZ851963:QLN851963 QBD851963:QBR851963 PRH851963:PRV851963 PHL851963:PHZ851963 OXP851963:OYD851963 ONT851963:OOH851963 ODX851963:OEL851963 NUB851963:NUP851963 NKF851963:NKT851963 NAJ851963:NAX851963 MQN851963:MRB851963 MGR851963:MHF851963 LWV851963:LXJ851963 LMZ851963:LNN851963 LDD851963:LDR851963 KTH851963:KTV851963 KJL851963:KJZ851963 JZP851963:KAD851963 JPT851963:JQH851963 JFX851963:JGL851963 IWB851963:IWP851963 IMF851963:IMT851963 ICJ851963:ICX851963 HSN851963:HTB851963 HIR851963:HJF851963 GYV851963:GZJ851963 GOZ851963:GPN851963 GFD851963:GFR851963 FVH851963:FVV851963 FLL851963:FLZ851963 FBP851963:FCD851963 ERT851963:ESH851963 EHX851963:EIL851963 DYB851963:DYP851963 DOF851963:DOT851963 DEJ851963:DEX851963 CUN851963:CVB851963 CKR851963:CLF851963 CAV851963:CBJ851963 BQZ851963:BRN851963 BHD851963:BHR851963 AXH851963:AXV851963 ANL851963:ANZ851963 ADP851963:AED851963 TT851963:UH851963 JX851963:KL851963 J851963:AP851963 WWJ786427:WWX786427 WMN786427:WNB786427 WCR786427:WDF786427 VSV786427:VTJ786427 VIZ786427:VJN786427 UZD786427:UZR786427 UPH786427:UPV786427 UFL786427:UFZ786427 TVP786427:TWD786427 TLT786427:TMH786427 TBX786427:TCL786427 SSB786427:SSP786427 SIF786427:SIT786427 RYJ786427:RYX786427 RON786427:RPB786427 RER786427:RFF786427 QUV786427:QVJ786427 QKZ786427:QLN786427 QBD786427:QBR786427 PRH786427:PRV786427 PHL786427:PHZ786427 OXP786427:OYD786427 ONT786427:OOH786427 ODX786427:OEL786427 NUB786427:NUP786427 NKF786427:NKT786427 NAJ786427:NAX786427 MQN786427:MRB786427 MGR786427:MHF786427 LWV786427:LXJ786427 LMZ786427:LNN786427 LDD786427:LDR786427 KTH786427:KTV786427 KJL786427:KJZ786427 JZP786427:KAD786427 JPT786427:JQH786427 JFX786427:JGL786427 IWB786427:IWP786427 IMF786427:IMT786427 ICJ786427:ICX786427 HSN786427:HTB786427 HIR786427:HJF786427 GYV786427:GZJ786427 GOZ786427:GPN786427 GFD786427:GFR786427 FVH786427:FVV786427 FLL786427:FLZ786427 FBP786427:FCD786427 ERT786427:ESH786427 EHX786427:EIL786427 DYB786427:DYP786427 DOF786427:DOT786427 DEJ786427:DEX786427 CUN786427:CVB786427 CKR786427:CLF786427 CAV786427:CBJ786427 BQZ786427:BRN786427 BHD786427:BHR786427 AXH786427:AXV786427 ANL786427:ANZ786427 ADP786427:AED786427 TT786427:UH786427 JX786427:KL786427 J786427:AP786427 WWJ720891:WWX720891 WMN720891:WNB720891 WCR720891:WDF720891 VSV720891:VTJ720891 VIZ720891:VJN720891 UZD720891:UZR720891 UPH720891:UPV720891 UFL720891:UFZ720891 TVP720891:TWD720891 TLT720891:TMH720891 TBX720891:TCL720891 SSB720891:SSP720891 SIF720891:SIT720891 RYJ720891:RYX720891 RON720891:RPB720891 RER720891:RFF720891 QUV720891:QVJ720891 QKZ720891:QLN720891 QBD720891:QBR720891 PRH720891:PRV720891 PHL720891:PHZ720891 OXP720891:OYD720891 ONT720891:OOH720891 ODX720891:OEL720891 NUB720891:NUP720891 NKF720891:NKT720891 NAJ720891:NAX720891 MQN720891:MRB720891 MGR720891:MHF720891 LWV720891:LXJ720891 LMZ720891:LNN720891 LDD720891:LDR720891 KTH720891:KTV720891 KJL720891:KJZ720891 JZP720891:KAD720891 JPT720891:JQH720891 JFX720891:JGL720891 IWB720891:IWP720891 IMF720891:IMT720891 ICJ720891:ICX720891 HSN720891:HTB720891 HIR720891:HJF720891 GYV720891:GZJ720891 GOZ720891:GPN720891 GFD720891:GFR720891 FVH720891:FVV720891 FLL720891:FLZ720891 FBP720891:FCD720891 ERT720891:ESH720891 EHX720891:EIL720891 DYB720891:DYP720891 DOF720891:DOT720891 DEJ720891:DEX720891 CUN720891:CVB720891 CKR720891:CLF720891 CAV720891:CBJ720891 BQZ720891:BRN720891 BHD720891:BHR720891 AXH720891:AXV720891 ANL720891:ANZ720891 ADP720891:AED720891 TT720891:UH720891 JX720891:KL720891 J720891:AP720891 WWJ655355:WWX655355 WMN655355:WNB655355 WCR655355:WDF655355 VSV655355:VTJ655355 VIZ655355:VJN655355 UZD655355:UZR655355 UPH655355:UPV655355 UFL655355:UFZ655355 TVP655355:TWD655355 TLT655355:TMH655355 TBX655355:TCL655355 SSB655355:SSP655355 SIF655355:SIT655355 RYJ655355:RYX655355 RON655355:RPB655355 RER655355:RFF655355 QUV655355:QVJ655355 QKZ655355:QLN655355 QBD655355:QBR655355 PRH655355:PRV655355 PHL655355:PHZ655355 OXP655355:OYD655355 ONT655355:OOH655355 ODX655355:OEL655355 NUB655355:NUP655355 NKF655355:NKT655355 NAJ655355:NAX655355 MQN655355:MRB655355 MGR655355:MHF655355 LWV655355:LXJ655355 LMZ655355:LNN655355 LDD655355:LDR655355 KTH655355:KTV655355 KJL655355:KJZ655355 JZP655355:KAD655355 JPT655355:JQH655355 JFX655355:JGL655355 IWB655355:IWP655355 IMF655355:IMT655355 ICJ655355:ICX655355 HSN655355:HTB655355 HIR655355:HJF655355 GYV655355:GZJ655355 GOZ655355:GPN655355 GFD655355:GFR655355 FVH655355:FVV655355 FLL655355:FLZ655355 FBP655355:FCD655355 ERT655355:ESH655355 EHX655355:EIL655355 DYB655355:DYP655355 DOF655355:DOT655355 DEJ655355:DEX655355 CUN655355:CVB655355 CKR655355:CLF655355 CAV655355:CBJ655355 BQZ655355:BRN655355 BHD655355:BHR655355 AXH655355:AXV655355 ANL655355:ANZ655355 ADP655355:AED655355 TT655355:UH655355 JX655355:KL655355 J655355:AP655355 WWJ589819:WWX589819 WMN589819:WNB589819 WCR589819:WDF589819 VSV589819:VTJ589819 VIZ589819:VJN589819 UZD589819:UZR589819 UPH589819:UPV589819 UFL589819:UFZ589819 TVP589819:TWD589819 TLT589819:TMH589819 TBX589819:TCL589819 SSB589819:SSP589819 SIF589819:SIT589819 RYJ589819:RYX589819 RON589819:RPB589819 RER589819:RFF589819 QUV589819:QVJ589819 QKZ589819:QLN589819 QBD589819:QBR589819 PRH589819:PRV589819 PHL589819:PHZ589819 OXP589819:OYD589819 ONT589819:OOH589819 ODX589819:OEL589819 NUB589819:NUP589819 NKF589819:NKT589819 NAJ589819:NAX589819 MQN589819:MRB589819 MGR589819:MHF589819 LWV589819:LXJ589819 LMZ589819:LNN589819 LDD589819:LDR589819 KTH589819:KTV589819 KJL589819:KJZ589819 JZP589819:KAD589819 JPT589819:JQH589819 JFX589819:JGL589819 IWB589819:IWP589819 IMF589819:IMT589819 ICJ589819:ICX589819 HSN589819:HTB589819 HIR589819:HJF589819 GYV589819:GZJ589819 GOZ589819:GPN589819 GFD589819:GFR589819 FVH589819:FVV589819 FLL589819:FLZ589819 FBP589819:FCD589819 ERT589819:ESH589819 EHX589819:EIL589819 DYB589819:DYP589819 DOF589819:DOT589819 DEJ589819:DEX589819 CUN589819:CVB589819 CKR589819:CLF589819 CAV589819:CBJ589819 BQZ589819:BRN589819 BHD589819:BHR589819 AXH589819:AXV589819 ANL589819:ANZ589819 ADP589819:AED589819 TT589819:UH589819 JX589819:KL589819 J589819:AP589819 WWJ524283:WWX524283 WMN524283:WNB524283 WCR524283:WDF524283 VSV524283:VTJ524283 VIZ524283:VJN524283 UZD524283:UZR524283 UPH524283:UPV524283 UFL524283:UFZ524283 TVP524283:TWD524283 TLT524283:TMH524283 TBX524283:TCL524283 SSB524283:SSP524283 SIF524283:SIT524283 RYJ524283:RYX524283 RON524283:RPB524283 RER524283:RFF524283 QUV524283:QVJ524283 QKZ524283:QLN524283 QBD524283:QBR524283 PRH524283:PRV524283 PHL524283:PHZ524283 OXP524283:OYD524283 ONT524283:OOH524283 ODX524283:OEL524283 NUB524283:NUP524283 NKF524283:NKT524283 NAJ524283:NAX524283 MQN524283:MRB524283 MGR524283:MHF524283 LWV524283:LXJ524283 LMZ524283:LNN524283 LDD524283:LDR524283 KTH524283:KTV524283 KJL524283:KJZ524283 JZP524283:KAD524283 JPT524283:JQH524283 JFX524283:JGL524283 IWB524283:IWP524283 IMF524283:IMT524283 ICJ524283:ICX524283 HSN524283:HTB524283 HIR524283:HJF524283 GYV524283:GZJ524283 GOZ524283:GPN524283 GFD524283:GFR524283 FVH524283:FVV524283 FLL524283:FLZ524283 FBP524283:FCD524283 ERT524283:ESH524283 EHX524283:EIL524283 DYB524283:DYP524283 DOF524283:DOT524283 DEJ524283:DEX524283 CUN524283:CVB524283 CKR524283:CLF524283 CAV524283:CBJ524283 BQZ524283:BRN524283 BHD524283:BHR524283 AXH524283:AXV524283 ANL524283:ANZ524283 ADP524283:AED524283 TT524283:UH524283 JX524283:KL524283 J524283:AP524283 WWJ458747:WWX458747 WMN458747:WNB458747 WCR458747:WDF458747 VSV458747:VTJ458747 VIZ458747:VJN458747 UZD458747:UZR458747 UPH458747:UPV458747 UFL458747:UFZ458747 TVP458747:TWD458747 TLT458747:TMH458747 TBX458747:TCL458747 SSB458747:SSP458747 SIF458747:SIT458747 RYJ458747:RYX458747 RON458747:RPB458747 RER458747:RFF458747 QUV458747:QVJ458747 QKZ458747:QLN458747 QBD458747:QBR458747 PRH458747:PRV458747 PHL458747:PHZ458747 OXP458747:OYD458747 ONT458747:OOH458747 ODX458747:OEL458747 NUB458747:NUP458747 NKF458747:NKT458747 NAJ458747:NAX458747 MQN458747:MRB458747 MGR458747:MHF458747 LWV458747:LXJ458747 LMZ458747:LNN458747 LDD458747:LDR458747 KTH458747:KTV458747 KJL458747:KJZ458747 JZP458747:KAD458747 JPT458747:JQH458747 JFX458747:JGL458747 IWB458747:IWP458747 IMF458747:IMT458747 ICJ458747:ICX458747 HSN458747:HTB458747 HIR458747:HJF458747 GYV458747:GZJ458747 GOZ458747:GPN458747 GFD458747:GFR458747 FVH458747:FVV458747 FLL458747:FLZ458747 FBP458747:FCD458747 ERT458747:ESH458747 EHX458747:EIL458747 DYB458747:DYP458747 DOF458747:DOT458747 DEJ458747:DEX458747 CUN458747:CVB458747 CKR458747:CLF458747 CAV458747:CBJ458747 BQZ458747:BRN458747 BHD458747:BHR458747 AXH458747:AXV458747 ANL458747:ANZ458747 ADP458747:AED458747 TT458747:UH458747 JX458747:KL458747 J458747:AP458747 WWJ393211:WWX393211 WMN393211:WNB393211 WCR393211:WDF393211 VSV393211:VTJ393211 VIZ393211:VJN393211 UZD393211:UZR393211 UPH393211:UPV393211 UFL393211:UFZ393211 TVP393211:TWD393211 TLT393211:TMH393211 TBX393211:TCL393211 SSB393211:SSP393211 SIF393211:SIT393211 RYJ393211:RYX393211 RON393211:RPB393211 RER393211:RFF393211 QUV393211:QVJ393211 QKZ393211:QLN393211 QBD393211:QBR393211 PRH393211:PRV393211 PHL393211:PHZ393211 OXP393211:OYD393211 ONT393211:OOH393211 ODX393211:OEL393211 NUB393211:NUP393211 NKF393211:NKT393211 NAJ393211:NAX393211 MQN393211:MRB393211 MGR393211:MHF393211 LWV393211:LXJ393211 LMZ393211:LNN393211 LDD393211:LDR393211 KTH393211:KTV393211 KJL393211:KJZ393211 JZP393211:KAD393211 JPT393211:JQH393211 JFX393211:JGL393211 IWB393211:IWP393211 IMF393211:IMT393211 ICJ393211:ICX393211 HSN393211:HTB393211 HIR393211:HJF393211 GYV393211:GZJ393211 GOZ393211:GPN393211 GFD393211:GFR393211 FVH393211:FVV393211 FLL393211:FLZ393211 FBP393211:FCD393211 ERT393211:ESH393211 EHX393211:EIL393211 DYB393211:DYP393211 DOF393211:DOT393211 DEJ393211:DEX393211 CUN393211:CVB393211 CKR393211:CLF393211 CAV393211:CBJ393211 BQZ393211:BRN393211 BHD393211:BHR393211 AXH393211:AXV393211 ANL393211:ANZ393211 ADP393211:AED393211 TT393211:UH393211 JX393211:KL393211 J393211:AP393211 WWJ327675:WWX327675 WMN327675:WNB327675 WCR327675:WDF327675 VSV327675:VTJ327675 VIZ327675:VJN327675 UZD327675:UZR327675 UPH327675:UPV327675 UFL327675:UFZ327675 TVP327675:TWD327675 TLT327675:TMH327675 TBX327675:TCL327675 SSB327675:SSP327675 SIF327675:SIT327675 RYJ327675:RYX327675 RON327675:RPB327675 RER327675:RFF327675 QUV327675:QVJ327675 QKZ327675:QLN327675 QBD327675:QBR327675 PRH327675:PRV327675 PHL327675:PHZ327675 OXP327675:OYD327675 ONT327675:OOH327675 ODX327675:OEL327675 NUB327675:NUP327675 NKF327675:NKT327675 NAJ327675:NAX327675 MQN327675:MRB327675 MGR327675:MHF327675 LWV327675:LXJ327675 LMZ327675:LNN327675 LDD327675:LDR327675 KTH327675:KTV327675 KJL327675:KJZ327675 JZP327675:KAD327675 JPT327675:JQH327675 JFX327675:JGL327675 IWB327675:IWP327675 IMF327675:IMT327675 ICJ327675:ICX327675 HSN327675:HTB327675 HIR327675:HJF327675 GYV327675:GZJ327675 GOZ327675:GPN327675 GFD327675:GFR327675 FVH327675:FVV327675 FLL327675:FLZ327675 FBP327675:FCD327675 ERT327675:ESH327675 EHX327675:EIL327675 DYB327675:DYP327675 DOF327675:DOT327675 DEJ327675:DEX327675 CUN327675:CVB327675 CKR327675:CLF327675 CAV327675:CBJ327675 BQZ327675:BRN327675 BHD327675:BHR327675 AXH327675:AXV327675 ANL327675:ANZ327675 ADP327675:AED327675 TT327675:UH327675 JX327675:KL327675 J327675:AP327675 WWJ262139:WWX262139 WMN262139:WNB262139 WCR262139:WDF262139 VSV262139:VTJ262139 VIZ262139:VJN262139 UZD262139:UZR262139 UPH262139:UPV262139 UFL262139:UFZ262139 TVP262139:TWD262139 TLT262139:TMH262139 TBX262139:TCL262139 SSB262139:SSP262139 SIF262139:SIT262139 RYJ262139:RYX262139 RON262139:RPB262139 RER262139:RFF262139 QUV262139:QVJ262139 QKZ262139:QLN262139 QBD262139:QBR262139 PRH262139:PRV262139 PHL262139:PHZ262139 OXP262139:OYD262139 ONT262139:OOH262139 ODX262139:OEL262139 NUB262139:NUP262139 NKF262139:NKT262139 NAJ262139:NAX262139 MQN262139:MRB262139 MGR262139:MHF262139 LWV262139:LXJ262139 LMZ262139:LNN262139 LDD262139:LDR262139 KTH262139:KTV262139 KJL262139:KJZ262139 JZP262139:KAD262139 JPT262139:JQH262139 JFX262139:JGL262139 IWB262139:IWP262139 IMF262139:IMT262139 ICJ262139:ICX262139 HSN262139:HTB262139 HIR262139:HJF262139 GYV262139:GZJ262139 GOZ262139:GPN262139 GFD262139:GFR262139 FVH262139:FVV262139 FLL262139:FLZ262139 FBP262139:FCD262139 ERT262139:ESH262139 EHX262139:EIL262139 DYB262139:DYP262139 DOF262139:DOT262139 DEJ262139:DEX262139 CUN262139:CVB262139 CKR262139:CLF262139 CAV262139:CBJ262139 BQZ262139:BRN262139 BHD262139:BHR262139 AXH262139:AXV262139 ANL262139:ANZ262139 ADP262139:AED262139 TT262139:UH262139 JX262139:KL262139 J262139:AP262139 WWJ196603:WWX196603 WMN196603:WNB196603 WCR196603:WDF196603 VSV196603:VTJ196603 VIZ196603:VJN196603 UZD196603:UZR196603 UPH196603:UPV196603 UFL196603:UFZ196603 TVP196603:TWD196603 TLT196603:TMH196603 TBX196603:TCL196603 SSB196603:SSP196603 SIF196603:SIT196603 RYJ196603:RYX196603 RON196603:RPB196603 RER196603:RFF196603 QUV196603:QVJ196603 QKZ196603:QLN196603 QBD196603:QBR196603 PRH196603:PRV196603 PHL196603:PHZ196603 OXP196603:OYD196603 ONT196603:OOH196603 ODX196603:OEL196603 NUB196603:NUP196603 NKF196603:NKT196603 NAJ196603:NAX196603 MQN196603:MRB196603 MGR196603:MHF196603 LWV196603:LXJ196603 LMZ196603:LNN196603 LDD196603:LDR196603 KTH196603:KTV196603 KJL196603:KJZ196603 JZP196603:KAD196603 JPT196603:JQH196603 JFX196603:JGL196603 IWB196603:IWP196603 IMF196603:IMT196603 ICJ196603:ICX196603 HSN196603:HTB196603 HIR196603:HJF196603 GYV196603:GZJ196603 GOZ196603:GPN196603 GFD196603:GFR196603 FVH196603:FVV196603 FLL196603:FLZ196603 FBP196603:FCD196603 ERT196603:ESH196603 EHX196603:EIL196603 DYB196603:DYP196603 DOF196603:DOT196603 DEJ196603:DEX196603 CUN196603:CVB196603 CKR196603:CLF196603 CAV196603:CBJ196603 BQZ196603:BRN196603 BHD196603:BHR196603 AXH196603:AXV196603 ANL196603:ANZ196603 ADP196603:AED196603 TT196603:UH196603 JX196603:KL196603 J196603:AP196603 WWJ131067:WWX131067 WMN131067:WNB131067 WCR131067:WDF131067 VSV131067:VTJ131067 VIZ131067:VJN131067 UZD131067:UZR131067 UPH131067:UPV131067 UFL131067:UFZ131067 TVP131067:TWD131067 TLT131067:TMH131067 TBX131067:TCL131067 SSB131067:SSP131067 SIF131067:SIT131067 RYJ131067:RYX131067 RON131067:RPB131067 RER131067:RFF131067 QUV131067:QVJ131067 QKZ131067:QLN131067 QBD131067:QBR131067 PRH131067:PRV131067 PHL131067:PHZ131067 OXP131067:OYD131067 ONT131067:OOH131067 ODX131067:OEL131067 NUB131067:NUP131067 NKF131067:NKT131067 NAJ131067:NAX131067 MQN131067:MRB131067 MGR131067:MHF131067 LWV131067:LXJ131067 LMZ131067:LNN131067 LDD131067:LDR131067 KTH131067:KTV131067 KJL131067:KJZ131067 JZP131067:KAD131067 JPT131067:JQH131067 JFX131067:JGL131067 IWB131067:IWP131067 IMF131067:IMT131067 ICJ131067:ICX131067 HSN131067:HTB131067 HIR131067:HJF131067 GYV131067:GZJ131067 GOZ131067:GPN131067 GFD131067:GFR131067 FVH131067:FVV131067 FLL131067:FLZ131067 FBP131067:FCD131067 ERT131067:ESH131067 EHX131067:EIL131067 DYB131067:DYP131067 DOF131067:DOT131067 DEJ131067:DEX131067 CUN131067:CVB131067 CKR131067:CLF131067 CAV131067:CBJ131067 BQZ131067:BRN131067 BHD131067:BHR131067 AXH131067:AXV131067 ANL131067:ANZ131067 ADP131067:AED131067 TT131067:UH131067 JX131067:KL131067 J131067:AP131067 WWJ65531:WWX65531 WMN65531:WNB65531 WCR65531:WDF65531 VSV65531:VTJ65531 VIZ65531:VJN65531 UZD65531:UZR65531 UPH65531:UPV65531 UFL65531:UFZ65531 TVP65531:TWD65531 TLT65531:TMH65531 TBX65531:TCL65531 SSB65531:SSP65531 SIF65531:SIT65531 RYJ65531:RYX65531 RON65531:RPB65531 RER65531:RFF65531 QUV65531:QVJ65531 QKZ65531:QLN65531 QBD65531:QBR65531 PRH65531:PRV65531 PHL65531:PHZ65531 OXP65531:OYD65531 ONT65531:OOH65531 ODX65531:OEL65531 NUB65531:NUP65531 NKF65531:NKT65531 NAJ65531:NAX65531 MQN65531:MRB65531 MGR65531:MHF65531 LWV65531:LXJ65531 LMZ65531:LNN65531 LDD65531:LDR65531 KTH65531:KTV65531 KJL65531:KJZ65531 JZP65531:KAD65531 JPT65531:JQH65531 JFX65531:JGL65531 IWB65531:IWP65531 IMF65531:IMT65531 ICJ65531:ICX65531 HSN65531:HTB65531 HIR65531:HJF65531 GYV65531:GZJ65531 GOZ65531:GPN65531 GFD65531:GFR65531 FVH65531:FVV65531 FLL65531:FLZ65531 FBP65531:FCD65531 ERT65531:ESH65531 EHX65531:EIL65531 DYB65531:DYP65531 DOF65531:DOT65531 DEJ65531:DEX65531 CUN65531:CVB65531 CKR65531:CLF65531 CAV65531:CBJ65531 BQZ65531:BRN65531 BHD65531:BHR65531 AXH65531:AXV65531 ANL65531:ANZ65531 ADP65531:AED65531 TT65531:UH65531 JX65531:KL65531 J65531:AP65531 WWJ46:WWX46 WMN46:WNB46 WCR46:WDF46 VSV46:VTJ46 VIZ46:VJN46 UZD46:UZR46 UPH46:UPV46 UFL46:UFZ46 TVP46:TWD46 TLT46:TMH46 TBX46:TCL46 SSB46:SSP46 SIF46:SIT46 RYJ46:RYX46 RON46:RPB46 RER46:RFF46 QUV46:QVJ46 QKZ46:QLN46 QBD46:QBR46 PRH46:PRV46 PHL46:PHZ46 OXP46:OYD46 ONT46:OOH46 ODX46:OEL46 NUB46:NUP46 NKF46:NKT46 NAJ46:NAX46 MQN46:MRB46 MGR46:MHF46 LWV46:LXJ46 LMZ46:LNN46 LDD46:LDR46 KTH46:KTV46 KJL46:KJZ46 JZP46:KAD46 JPT46:JQH46 JFX46:JGL46 IWB46:IWP46 IMF46:IMT46 ICJ46:ICX46 HSN46:HTB46 HIR46:HJF46 GYV46:GZJ46 GOZ46:GPN46 GFD46:GFR46 FVH46:FVV46 FLL46:FLZ46 FBP46:FCD46 ERT46:ESH46 EHX46:EIL46 DYB46:DYP46 DOF46:DOT46 DEJ46:DEX46 CUN46:CVB46 CKR46:CLF46 CAV46:CBJ46 BQZ46:BRN46 BHD46:BHR46 AXH46:AXV46 ANL46:ANZ46 ADP46:AED46 TT46:UH46 JX46:KL46 J46:AP46 WWJ983033:WWX983033 WMN983033:WNB983033 WCR983033:WDF983033 VSV983033:VTJ983033 VIZ983033:VJN983033 UZD983033:UZR983033 UPH983033:UPV983033 UFL983033:UFZ983033 TVP983033:TWD983033 TLT983033:TMH983033 TBX983033:TCL983033 SSB983033:SSP983033 SIF983033:SIT983033 RYJ983033:RYX983033 RON983033:RPB983033 RER983033:RFF983033 QUV983033:QVJ983033 QKZ983033:QLN983033 QBD983033:QBR983033 PRH983033:PRV983033 PHL983033:PHZ983033 OXP983033:OYD983033 ONT983033:OOH983033 ODX983033:OEL983033 NUB983033:NUP983033 NKF983033:NKT983033 NAJ983033:NAX983033 MQN983033:MRB983033 MGR983033:MHF983033 LWV983033:LXJ983033 LMZ983033:LNN983033 LDD983033:LDR983033 KTH983033:KTV983033 KJL983033:KJZ983033 JZP983033:KAD983033 JPT983033:JQH983033 JFX983033:JGL983033 IWB983033:IWP983033 IMF983033:IMT983033 ICJ983033:ICX983033 HSN983033:HTB983033 HIR983033:HJF983033 GYV983033:GZJ983033 GOZ983033:GPN983033 GFD983033:GFR983033 FVH983033:FVV983033 FLL983033:FLZ983033 FBP983033:FCD983033 ERT983033:ESH983033 EHX983033:EIL983033 DYB983033:DYP983033 DOF983033:DOT983033 DEJ983033:DEX983033 CUN983033:CVB983033 CKR983033:CLF983033 CAV983033:CBJ983033 BQZ983033:BRN983033 BHD983033:BHR983033 AXH983033:AXV983033 ANL983033:ANZ983033 ADP983033:AED983033 TT983033:UH983033 JX983033:KL983033 J983033:AP983033 WWJ917497:WWX917497 WMN917497:WNB917497 WCR917497:WDF917497 VSV917497:VTJ917497 VIZ917497:VJN917497 UZD917497:UZR917497 UPH917497:UPV917497 UFL917497:UFZ917497 TVP917497:TWD917497 TLT917497:TMH917497 TBX917497:TCL917497 SSB917497:SSP917497 SIF917497:SIT917497 RYJ917497:RYX917497 RON917497:RPB917497 RER917497:RFF917497 QUV917497:QVJ917497 QKZ917497:QLN917497 QBD917497:QBR917497 PRH917497:PRV917497 PHL917497:PHZ917497 OXP917497:OYD917497 ONT917497:OOH917497 ODX917497:OEL917497 NUB917497:NUP917497 NKF917497:NKT917497 NAJ917497:NAX917497 MQN917497:MRB917497 MGR917497:MHF917497 LWV917497:LXJ917497 LMZ917497:LNN917497 LDD917497:LDR917497 KTH917497:KTV917497 KJL917497:KJZ917497 JZP917497:KAD917497 JPT917497:JQH917497 JFX917497:JGL917497 IWB917497:IWP917497 IMF917497:IMT917497 ICJ917497:ICX917497 HSN917497:HTB917497 HIR917497:HJF917497 GYV917497:GZJ917497 GOZ917497:GPN917497 GFD917497:GFR917497 FVH917497:FVV917497 FLL917497:FLZ917497 FBP917497:FCD917497 ERT917497:ESH917497 EHX917497:EIL917497 DYB917497:DYP917497 DOF917497:DOT917497 DEJ917497:DEX917497 CUN917497:CVB917497 CKR917497:CLF917497 CAV917497:CBJ917497 BQZ917497:BRN917497 BHD917497:BHR917497 AXH917497:AXV917497 ANL917497:ANZ917497 ADP917497:AED917497 TT917497:UH917497 JX917497:KL917497 J917497:AP917497 WWJ851961:WWX851961 WMN851961:WNB851961 WCR851961:WDF851961 VSV851961:VTJ851961 VIZ851961:VJN851961 UZD851961:UZR851961 UPH851961:UPV851961 UFL851961:UFZ851961 TVP851961:TWD851961 TLT851961:TMH851961 TBX851961:TCL851961 SSB851961:SSP851961 SIF851961:SIT851961 RYJ851961:RYX851961 RON851961:RPB851961 RER851961:RFF851961 QUV851961:QVJ851961 QKZ851961:QLN851961 QBD851961:QBR851961 PRH851961:PRV851961 PHL851961:PHZ851961 OXP851961:OYD851961 ONT851961:OOH851961 ODX851961:OEL851961 NUB851961:NUP851961 NKF851961:NKT851961 NAJ851961:NAX851961 MQN851961:MRB851961 MGR851961:MHF851961 LWV851961:LXJ851961 LMZ851961:LNN851961 LDD851961:LDR851961 KTH851961:KTV851961 KJL851961:KJZ851961 JZP851961:KAD851961 JPT851961:JQH851961 JFX851961:JGL851961 IWB851961:IWP851961 IMF851961:IMT851961 ICJ851961:ICX851961 HSN851961:HTB851961 HIR851961:HJF851961 GYV851961:GZJ851961 GOZ851961:GPN851961 GFD851961:GFR851961 FVH851961:FVV851961 FLL851961:FLZ851961 FBP851961:FCD851961 ERT851961:ESH851961 EHX851961:EIL851961 DYB851961:DYP851961 DOF851961:DOT851961 DEJ851961:DEX851961 CUN851961:CVB851961 CKR851961:CLF851961 CAV851961:CBJ851961 BQZ851961:BRN851961 BHD851961:BHR851961 AXH851961:AXV851961 ANL851961:ANZ851961 ADP851961:AED851961 TT851961:UH851961 JX851961:KL851961 J851961:AP851961 WWJ786425:WWX786425 WMN786425:WNB786425 WCR786425:WDF786425 VSV786425:VTJ786425 VIZ786425:VJN786425 UZD786425:UZR786425 UPH786425:UPV786425 UFL786425:UFZ786425 TVP786425:TWD786425 TLT786425:TMH786425 TBX786425:TCL786425 SSB786425:SSP786425 SIF786425:SIT786425 RYJ786425:RYX786425 RON786425:RPB786425 RER786425:RFF786425 QUV786425:QVJ786425 QKZ786425:QLN786425 QBD786425:QBR786425 PRH786425:PRV786425 PHL786425:PHZ786425 OXP786425:OYD786425 ONT786425:OOH786425 ODX786425:OEL786425 NUB786425:NUP786425 NKF786425:NKT786425 NAJ786425:NAX786425 MQN786425:MRB786425 MGR786425:MHF786425 LWV786425:LXJ786425 LMZ786425:LNN786425 LDD786425:LDR786425 KTH786425:KTV786425 KJL786425:KJZ786425 JZP786425:KAD786425 JPT786425:JQH786425 JFX786425:JGL786425 IWB786425:IWP786425 IMF786425:IMT786425 ICJ786425:ICX786425 HSN786425:HTB786425 HIR786425:HJF786425 GYV786425:GZJ786425 GOZ786425:GPN786425 GFD786425:GFR786425 FVH786425:FVV786425 FLL786425:FLZ786425 FBP786425:FCD786425 ERT786425:ESH786425 EHX786425:EIL786425 DYB786425:DYP786425 DOF786425:DOT786425 DEJ786425:DEX786425 CUN786425:CVB786425 CKR786425:CLF786425 CAV786425:CBJ786425 BQZ786425:BRN786425 BHD786425:BHR786425 AXH786425:AXV786425 ANL786425:ANZ786425 ADP786425:AED786425 TT786425:UH786425 JX786425:KL786425 J786425:AP786425 WWJ720889:WWX720889 WMN720889:WNB720889 WCR720889:WDF720889 VSV720889:VTJ720889 VIZ720889:VJN720889 UZD720889:UZR720889 UPH720889:UPV720889 UFL720889:UFZ720889 TVP720889:TWD720889 TLT720889:TMH720889 TBX720889:TCL720889 SSB720889:SSP720889 SIF720889:SIT720889 RYJ720889:RYX720889 RON720889:RPB720889 RER720889:RFF720889 QUV720889:QVJ720889 QKZ720889:QLN720889 QBD720889:QBR720889 PRH720889:PRV720889 PHL720889:PHZ720889 OXP720889:OYD720889 ONT720889:OOH720889 ODX720889:OEL720889 NUB720889:NUP720889 NKF720889:NKT720889 NAJ720889:NAX720889 MQN720889:MRB720889 MGR720889:MHF720889 LWV720889:LXJ720889 LMZ720889:LNN720889 LDD720889:LDR720889 KTH720889:KTV720889 KJL720889:KJZ720889 JZP720889:KAD720889 JPT720889:JQH720889 JFX720889:JGL720889 IWB720889:IWP720889 IMF720889:IMT720889 ICJ720889:ICX720889 HSN720889:HTB720889 HIR720889:HJF720889 GYV720889:GZJ720889 GOZ720889:GPN720889 GFD720889:GFR720889 FVH720889:FVV720889 FLL720889:FLZ720889 FBP720889:FCD720889 ERT720889:ESH720889 EHX720889:EIL720889 DYB720889:DYP720889 DOF720889:DOT720889 DEJ720889:DEX720889 CUN720889:CVB720889 CKR720889:CLF720889 CAV720889:CBJ720889 BQZ720889:BRN720889 BHD720889:BHR720889 AXH720889:AXV720889 ANL720889:ANZ720889 ADP720889:AED720889 TT720889:UH720889 JX720889:KL720889 J720889:AP720889 WWJ655353:WWX655353 WMN655353:WNB655353 WCR655353:WDF655353 VSV655353:VTJ655353 VIZ655353:VJN655353 UZD655353:UZR655353 UPH655353:UPV655353 UFL655353:UFZ655353 TVP655353:TWD655353 TLT655353:TMH655353 TBX655353:TCL655353 SSB655353:SSP655353 SIF655353:SIT655353 RYJ655353:RYX655353 RON655353:RPB655353 RER655353:RFF655353 QUV655353:QVJ655353 QKZ655353:QLN655353 QBD655353:QBR655353 PRH655353:PRV655353 PHL655353:PHZ655353 OXP655353:OYD655353 ONT655353:OOH655353 ODX655353:OEL655353 NUB655353:NUP655353 NKF655353:NKT655353 NAJ655353:NAX655353 MQN655353:MRB655353 MGR655353:MHF655353 LWV655353:LXJ655353 LMZ655353:LNN655353 LDD655353:LDR655353 KTH655353:KTV655353 KJL655353:KJZ655353 JZP655353:KAD655353 JPT655353:JQH655353 JFX655353:JGL655353 IWB655353:IWP655353 IMF655353:IMT655353 ICJ655353:ICX655353 HSN655353:HTB655353 HIR655353:HJF655353 GYV655353:GZJ655353 GOZ655353:GPN655353 GFD655353:GFR655353 FVH655353:FVV655353 FLL655353:FLZ655353 FBP655353:FCD655353 ERT655353:ESH655353 EHX655353:EIL655353 DYB655353:DYP655353 DOF655353:DOT655353 DEJ655353:DEX655353 CUN655353:CVB655353 CKR655353:CLF655353 CAV655353:CBJ655353 BQZ655353:BRN655353 BHD655353:BHR655353 AXH655353:AXV655353 ANL655353:ANZ655353 ADP655353:AED655353 TT655353:UH655353 JX655353:KL655353 J655353:AP655353 WWJ589817:WWX589817 WMN589817:WNB589817 WCR589817:WDF589817 VSV589817:VTJ589817 VIZ589817:VJN589817 UZD589817:UZR589817 UPH589817:UPV589817 UFL589817:UFZ589817 TVP589817:TWD589817 TLT589817:TMH589817 TBX589817:TCL589817 SSB589817:SSP589817 SIF589817:SIT589817 RYJ589817:RYX589817 RON589817:RPB589817 RER589817:RFF589817 QUV589817:QVJ589817 QKZ589817:QLN589817 QBD589817:QBR589817 PRH589817:PRV589817 PHL589817:PHZ589817 OXP589817:OYD589817 ONT589817:OOH589817 ODX589817:OEL589817 NUB589817:NUP589817 NKF589817:NKT589817 NAJ589817:NAX589817 MQN589817:MRB589817 MGR589817:MHF589817 LWV589817:LXJ589817 LMZ589817:LNN589817 LDD589817:LDR589817 KTH589817:KTV589817 KJL589817:KJZ589817 JZP589817:KAD589817 JPT589817:JQH589817 JFX589817:JGL589817 IWB589817:IWP589817 IMF589817:IMT589817 ICJ589817:ICX589817 HSN589817:HTB589817 HIR589817:HJF589817 GYV589817:GZJ589817 GOZ589817:GPN589817 GFD589817:GFR589817 FVH589817:FVV589817 FLL589817:FLZ589817 FBP589817:FCD589817 ERT589817:ESH589817 EHX589817:EIL589817 DYB589817:DYP589817 DOF589817:DOT589817 DEJ589817:DEX589817 CUN589817:CVB589817 CKR589817:CLF589817 CAV589817:CBJ589817 BQZ589817:BRN589817 BHD589817:BHR589817 AXH589817:AXV589817 ANL589817:ANZ589817 ADP589817:AED589817 TT589817:UH589817 JX589817:KL589817 J589817:AP589817 WWJ524281:WWX524281 WMN524281:WNB524281 WCR524281:WDF524281 VSV524281:VTJ524281 VIZ524281:VJN524281 UZD524281:UZR524281 UPH524281:UPV524281 UFL524281:UFZ524281 TVP524281:TWD524281 TLT524281:TMH524281 TBX524281:TCL524281 SSB524281:SSP524281 SIF524281:SIT524281 RYJ524281:RYX524281 RON524281:RPB524281 RER524281:RFF524281 QUV524281:QVJ524281 QKZ524281:QLN524281 QBD524281:QBR524281 PRH524281:PRV524281 PHL524281:PHZ524281 OXP524281:OYD524281 ONT524281:OOH524281 ODX524281:OEL524281 NUB524281:NUP524281 NKF524281:NKT524281 NAJ524281:NAX524281 MQN524281:MRB524281 MGR524281:MHF524281 LWV524281:LXJ524281 LMZ524281:LNN524281 LDD524281:LDR524281 KTH524281:KTV524281 KJL524281:KJZ524281 JZP524281:KAD524281 JPT524281:JQH524281 JFX524281:JGL524281 IWB524281:IWP524281 IMF524281:IMT524281 ICJ524281:ICX524281 HSN524281:HTB524281 HIR524281:HJF524281 GYV524281:GZJ524281 GOZ524281:GPN524281 GFD524281:GFR524281 FVH524281:FVV524281 FLL524281:FLZ524281 FBP524281:FCD524281 ERT524281:ESH524281 EHX524281:EIL524281 DYB524281:DYP524281 DOF524281:DOT524281 DEJ524281:DEX524281 CUN524281:CVB524281 CKR524281:CLF524281 CAV524281:CBJ524281 BQZ524281:BRN524281 BHD524281:BHR524281 AXH524281:AXV524281 ANL524281:ANZ524281 ADP524281:AED524281 TT524281:UH524281 JX524281:KL524281 J524281:AP524281 WWJ458745:WWX458745 WMN458745:WNB458745 WCR458745:WDF458745 VSV458745:VTJ458745 VIZ458745:VJN458745 UZD458745:UZR458745 UPH458745:UPV458745 UFL458745:UFZ458745 TVP458745:TWD458745 TLT458745:TMH458745 TBX458745:TCL458745 SSB458745:SSP458745 SIF458745:SIT458745 RYJ458745:RYX458745 RON458745:RPB458745 RER458745:RFF458745 QUV458745:QVJ458745 QKZ458745:QLN458745 QBD458745:QBR458745 PRH458745:PRV458745 PHL458745:PHZ458745 OXP458745:OYD458745 ONT458745:OOH458745 ODX458745:OEL458745 NUB458745:NUP458745 NKF458745:NKT458745 NAJ458745:NAX458745 MQN458745:MRB458745 MGR458745:MHF458745 LWV458745:LXJ458745 LMZ458745:LNN458745 LDD458745:LDR458745 KTH458745:KTV458745 KJL458745:KJZ458745 JZP458745:KAD458745 JPT458745:JQH458745 JFX458745:JGL458745 IWB458745:IWP458745 IMF458745:IMT458745 ICJ458745:ICX458745 HSN458745:HTB458745 HIR458745:HJF458745 GYV458745:GZJ458745 GOZ458745:GPN458745 GFD458745:GFR458745 FVH458745:FVV458745 FLL458745:FLZ458745 FBP458745:FCD458745 ERT458745:ESH458745 EHX458745:EIL458745 DYB458745:DYP458745 DOF458745:DOT458745 DEJ458745:DEX458745 CUN458745:CVB458745 CKR458745:CLF458745 CAV458745:CBJ458745 BQZ458745:BRN458745 BHD458745:BHR458745 AXH458745:AXV458745 ANL458745:ANZ458745 ADP458745:AED458745 TT458745:UH458745 JX458745:KL458745 J458745:AP458745 WWJ393209:WWX393209 WMN393209:WNB393209 WCR393209:WDF393209 VSV393209:VTJ393209 VIZ393209:VJN393209 UZD393209:UZR393209 UPH393209:UPV393209 UFL393209:UFZ393209 TVP393209:TWD393209 TLT393209:TMH393209 TBX393209:TCL393209 SSB393209:SSP393209 SIF393209:SIT393209 RYJ393209:RYX393209 RON393209:RPB393209 RER393209:RFF393209 QUV393209:QVJ393209 QKZ393209:QLN393209 QBD393209:QBR393209 PRH393209:PRV393209 PHL393209:PHZ393209 OXP393209:OYD393209 ONT393209:OOH393209 ODX393209:OEL393209 NUB393209:NUP393209 NKF393209:NKT393209 NAJ393209:NAX393209 MQN393209:MRB393209 MGR393209:MHF393209 LWV393209:LXJ393209 LMZ393209:LNN393209 LDD393209:LDR393209 KTH393209:KTV393209 KJL393209:KJZ393209 JZP393209:KAD393209 JPT393209:JQH393209 JFX393209:JGL393209 IWB393209:IWP393209 IMF393209:IMT393209 ICJ393209:ICX393209 HSN393209:HTB393209 HIR393209:HJF393209 GYV393209:GZJ393209 GOZ393209:GPN393209 GFD393209:GFR393209 FVH393209:FVV393209 FLL393209:FLZ393209 FBP393209:FCD393209 ERT393209:ESH393209 EHX393209:EIL393209 DYB393209:DYP393209 DOF393209:DOT393209 DEJ393209:DEX393209 CUN393209:CVB393209 CKR393209:CLF393209 CAV393209:CBJ393209 BQZ393209:BRN393209 BHD393209:BHR393209 AXH393209:AXV393209 ANL393209:ANZ393209 ADP393209:AED393209 TT393209:UH393209 JX393209:KL393209 J393209:AP393209 WWJ327673:WWX327673 WMN327673:WNB327673 WCR327673:WDF327673 VSV327673:VTJ327673 VIZ327673:VJN327673 UZD327673:UZR327673 UPH327673:UPV327673 UFL327673:UFZ327673 TVP327673:TWD327673 TLT327673:TMH327673 TBX327673:TCL327673 SSB327673:SSP327673 SIF327673:SIT327673 RYJ327673:RYX327673 RON327673:RPB327673 RER327673:RFF327673 QUV327673:QVJ327673 QKZ327673:QLN327673 QBD327673:QBR327673 PRH327673:PRV327673 PHL327673:PHZ327673 OXP327673:OYD327673 ONT327673:OOH327673 ODX327673:OEL327673 NUB327673:NUP327673 NKF327673:NKT327673 NAJ327673:NAX327673 MQN327673:MRB327673 MGR327673:MHF327673 LWV327673:LXJ327673 LMZ327673:LNN327673 LDD327673:LDR327673 KTH327673:KTV327673 KJL327673:KJZ327673 JZP327673:KAD327673 JPT327673:JQH327673 JFX327673:JGL327673 IWB327673:IWP327673 IMF327673:IMT327673 ICJ327673:ICX327673 HSN327673:HTB327673 HIR327673:HJF327673 GYV327673:GZJ327673 GOZ327673:GPN327673 GFD327673:GFR327673 FVH327673:FVV327673 FLL327673:FLZ327673 FBP327673:FCD327673 ERT327673:ESH327673 EHX327673:EIL327673 DYB327673:DYP327673 DOF327673:DOT327673 DEJ327673:DEX327673 CUN327673:CVB327673 CKR327673:CLF327673 CAV327673:CBJ327673 BQZ327673:BRN327673 BHD327673:BHR327673 AXH327673:AXV327673 ANL327673:ANZ327673 ADP327673:AED327673 TT327673:UH327673 JX327673:KL327673 J327673:AP327673 WWJ262137:WWX262137 WMN262137:WNB262137 WCR262137:WDF262137 VSV262137:VTJ262137 VIZ262137:VJN262137 UZD262137:UZR262137 UPH262137:UPV262137 UFL262137:UFZ262137 TVP262137:TWD262137 TLT262137:TMH262137 TBX262137:TCL262137 SSB262137:SSP262137 SIF262137:SIT262137 RYJ262137:RYX262137 RON262137:RPB262137 RER262137:RFF262137 QUV262137:QVJ262137 QKZ262137:QLN262137 QBD262137:QBR262137 PRH262137:PRV262137 PHL262137:PHZ262137 OXP262137:OYD262137 ONT262137:OOH262137 ODX262137:OEL262137 NUB262137:NUP262137 NKF262137:NKT262137 NAJ262137:NAX262137 MQN262137:MRB262137 MGR262137:MHF262137 LWV262137:LXJ262137 LMZ262137:LNN262137 LDD262137:LDR262137 KTH262137:KTV262137 KJL262137:KJZ262137 JZP262137:KAD262137 JPT262137:JQH262137 JFX262137:JGL262137 IWB262137:IWP262137 IMF262137:IMT262137 ICJ262137:ICX262137 HSN262137:HTB262137 HIR262137:HJF262137 GYV262137:GZJ262137 GOZ262137:GPN262137 GFD262137:GFR262137 FVH262137:FVV262137 FLL262137:FLZ262137 FBP262137:FCD262137 ERT262137:ESH262137 EHX262137:EIL262137 DYB262137:DYP262137 DOF262137:DOT262137 DEJ262137:DEX262137 CUN262137:CVB262137 CKR262137:CLF262137 CAV262137:CBJ262137 BQZ262137:BRN262137 BHD262137:BHR262137 AXH262137:AXV262137 ANL262137:ANZ262137 ADP262137:AED262137 TT262137:UH262137 JX262137:KL262137 J262137:AP262137 WWJ196601:WWX196601 WMN196601:WNB196601 WCR196601:WDF196601 VSV196601:VTJ196601 VIZ196601:VJN196601 UZD196601:UZR196601 UPH196601:UPV196601 UFL196601:UFZ196601 TVP196601:TWD196601 TLT196601:TMH196601 TBX196601:TCL196601 SSB196601:SSP196601 SIF196601:SIT196601 RYJ196601:RYX196601 RON196601:RPB196601 RER196601:RFF196601 QUV196601:QVJ196601 QKZ196601:QLN196601 QBD196601:QBR196601 PRH196601:PRV196601 PHL196601:PHZ196601 OXP196601:OYD196601 ONT196601:OOH196601 ODX196601:OEL196601 NUB196601:NUP196601 NKF196601:NKT196601 NAJ196601:NAX196601 MQN196601:MRB196601 MGR196601:MHF196601 LWV196601:LXJ196601 LMZ196601:LNN196601 LDD196601:LDR196601 KTH196601:KTV196601 KJL196601:KJZ196601 JZP196601:KAD196601 JPT196601:JQH196601 JFX196601:JGL196601 IWB196601:IWP196601 IMF196601:IMT196601 ICJ196601:ICX196601 HSN196601:HTB196601 HIR196601:HJF196601 GYV196601:GZJ196601 GOZ196601:GPN196601 GFD196601:GFR196601 FVH196601:FVV196601 FLL196601:FLZ196601 FBP196601:FCD196601 ERT196601:ESH196601 EHX196601:EIL196601 DYB196601:DYP196601 DOF196601:DOT196601 DEJ196601:DEX196601 CUN196601:CVB196601 CKR196601:CLF196601 CAV196601:CBJ196601 BQZ196601:BRN196601 BHD196601:BHR196601 AXH196601:AXV196601 ANL196601:ANZ196601 ADP196601:AED196601 TT196601:UH196601 JX196601:KL196601 J196601:AP196601 WWJ131065:WWX131065 WMN131065:WNB131065 WCR131065:WDF131065 VSV131065:VTJ131065 VIZ131065:VJN131065 UZD131065:UZR131065 UPH131065:UPV131065 UFL131065:UFZ131065 TVP131065:TWD131065 TLT131065:TMH131065 TBX131065:TCL131065 SSB131065:SSP131065 SIF131065:SIT131065 RYJ131065:RYX131065 RON131065:RPB131065 RER131065:RFF131065 QUV131065:QVJ131065 QKZ131065:QLN131065 QBD131065:QBR131065 PRH131065:PRV131065 PHL131065:PHZ131065 OXP131065:OYD131065 ONT131065:OOH131065 ODX131065:OEL131065 NUB131065:NUP131065 NKF131065:NKT131065 NAJ131065:NAX131065 MQN131065:MRB131065 MGR131065:MHF131065 LWV131065:LXJ131065 LMZ131065:LNN131065 LDD131065:LDR131065 KTH131065:KTV131065 KJL131065:KJZ131065 JZP131065:KAD131065 JPT131065:JQH131065 JFX131065:JGL131065 IWB131065:IWP131065 IMF131065:IMT131065 ICJ131065:ICX131065 HSN131065:HTB131065 HIR131065:HJF131065 GYV131065:GZJ131065 GOZ131065:GPN131065 GFD131065:GFR131065 FVH131065:FVV131065 FLL131065:FLZ131065 FBP131065:FCD131065 ERT131065:ESH131065 EHX131065:EIL131065 DYB131065:DYP131065 DOF131065:DOT131065 DEJ131065:DEX131065 CUN131065:CVB131065 CKR131065:CLF131065 CAV131065:CBJ131065 BQZ131065:BRN131065 BHD131065:BHR131065 AXH131065:AXV131065 ANL131065:ANZ131065 ADP131065:AED131065 TT131065:UH131065 JX131065:KL131065 J131065:AP131065 WWJ65529:WWX65529 WMN65529:WNB65529 WCR65529:WDF65529 VSV65529:VTJ65529 VIZ65529:VJN65529 UZD65529:UZR65529 UPH65529:UPV65529 UFL65529:UFZ65529 TVP65529:TWD65529 TLT65529:TMH65529 TBX65529:TCL65529 SSB65529:SSP65529 SIF65529:SIT65529 RYJ65529:RYX65529 RON65529:RPB65529 RER65529:RFF65529 QUV65529:QVJ65529 QKZ65529:QLN65529 QBD65529:QBR65529 PRH65529:PRV65529 PHL65529:PHZ65529 OXP65529:OYD65529 ONT65529:OOH65529 ODX65529:OEL65529 NUB65529:NUP65529 NKF65529:NKT65529 NAJ65529:NAX65529 MQN65529:MRB65529 MGR65529:MHF65529 LWV65529:LXJ65529 LMZ65529:LNN65529 LDD65529:LDR65529 KTH65529:KTV65529 KJL65529:KJZ65529 JZP65529:KAD65529 JPT65529:JQH65529 JFX65529:JGL65529 IWB65529:IWP65529 IMF65529:IMT65529 ICJ65529:ICX65529 HSN65529:HTB65529 HIR65529:HJF65529 GYV65529:GZJ65529 GOZ65529:GPN65529 GFD65529:GFR65529 FVH65529:FVV65529 FLL65529:FLZ65529 FBP65529:FCD65529 ERT65529:ESH65529 EHX65529:EIL65529 DYB65529:DYP65529 DOF65529:DOT65529 DEJ65529:DEX65529 CUN65529:CVB65529 CKR65529:CLF65529 CAV65529:CBJ65529 BQZ65529:BRN65529 BHD65529:BHR65529 AXH65529:AXV65529 ANL65529:ANZ65529 ADP65529:AED65529 TT65529:UH65529 JX65529:KL65529 J65529:AP65529 WWJ44:WWX44 WMN44:WNB44 WCR44:WDF44 VSV44:VTJ44 VIZ44:VJN44 UZD44:UZR44 UPH44:UPV44 UFL44:UFZ44 TVP44:TWD44 TLT44:TMH44 TBX44:TCL44 SSB44:SSP44 SIF44:SIT44 RYJ44:RYX44 RON44:RPB44 RER44:RFF44 QUV44:QVJ44 QKZ44:QLN44 QBD44:QBR44 PRH44:PRV44 PHL44:PHZ44 OXP44:OYD44 ONT44:OOH44 ODX44:OEL44 NUB44:NUP44 NKF44:NKT44 NAJ44:NAX44 MQN44:MRB44 MGR44:MHF44 LWV44:LXJ44 LMZ44:LNN44 LDD44:LDR44 KTH44:KTV44 KJL44:KJZ44 JZP44:KAD44 JPT44:JQH44 JFX44:JGL44 IWB44:IWP44 IMF44:IMT44 ICJ44:ICX44 HSN44:HTB44 HIR44:HJF44 GYV44:GZJ44 GOZ44:GPN44 GFD44:GFR44 FVH44:FVV44 FLL44:FLZ44 FBP44:FCD44 ERT44:ESH44 EHX44:EIL44 DYB44:DYP44 DOF44:DOT44 DEJ44:DEX44 CUN44:CVB44 CKR44:CLF44 CAV44:CBJ44 BQZ44:BRN44 BHD44:BHR44 AXH44:AXV44 ANL44:ANZ44 ADP44:AED44 TT44:UH44 JX44:KL44 J44:AP44 WWJ983063:WWX983063 WMN983063:WNB983063 WCR983063:WDF983063 VSV983063:VTJ983063 VIZ983063:VJN983063 UZD983063:UZR983063 UPH983063:UPV983063 UFL983063:UFZ983063 TVP983063:TWD983063 TLT983063:TMH983063 TBX983063:TCL983063 SSB983063:SSP983063 SIF983063:SIT983063 RYJ983063:RYX983063 RON983063:RPB983063 RER983063:RFF983063 QUV983063:QVJ983063 QKZ983063:QLN983063 QBD983063:QBR983063 PRH983063:PRV983063 PHL983063:PHZ983063 OXP983063:OYD983063 ONT983063:OOH983063 ODX983063:OEL983063 NUB983063:NUP983063 NKF983063:NKT983063 NAJ983063:NAX983063 MQN983063:MRB983063 MGR983063:MHF983063 LWV983063:LXJ983063 LMZ983063:LNN983063 LDD983063:LDR983063 KTH983063:KTV983063 KJL983063:KJZ983063 JZP983063:KAD983063 JPT983063:JQH983063 JFX983063:JGL983063 IWB983063:IWP983063 IMF983063:IMT983063 ICJ983063:ICX983063 HSN983063:HTB983063 HIR983063:HJF983063 GYV983063:GZJ983063 GOZ983063:GPN983063 GFD983063:GFR983063 FVH983063:FVV983063 FLL983063:FLZ983063 FBP983063:FCD983063 ERT983063:ESH983063 EHX983063:EIL983063 DYB983063:DYP983063 DOF983063:DOT983063 DEJ983063:DEX983063 CUN983063:CVB983063 CKR983063:CLF983063 CAV983063:CBJ983063 BQZ983063:BRN983063 BHD983063:BHR983063 AXH983063:AXV983063 ANL983063:ANZ983063 ADP983063:AED983063 TT983063:UH983063 JX983063:KL983063 J983063:AP983063 WWJ917527:WWX917527 WMN917527:WNB917527 WCR917527:WDF917527 VSV917527:VTJ917527 VIZ917527:VJN917527 UZD917527:UZR917527 UPH917527:UPV917527 UFL917527:UFZ917527 TVP917527:TWD917527 TLT917527:TMH917527 TBX917527:TCL917527 SSB917527:SSP917527 SIF917527:SIT917527 RYJ917527:RYX917527 RON917527:RPB917527 RER917527:RFF917527 QUV917527:QVJ917527 QKZ917527:QLN917527 QBD917527:QBR917527 PRH917527:PRV917527 PHL917527:PHZ917527 OXP917527:OYD917527 ONT917527:OOH917527 ODX917527:OEL917527 NUB917527:NUP917527 NKF917527:NKT917527 NAJ917527:NAX917527 MQN917527:MRB917527 MGR917527:MHF917527 LWV917527:LXJ917527 LMZ917527:LNN917527 LDD917527:LDR917527 KTH917527:KTV917527 KJL917527:KJZ917527 JZP917527:KAD917527 JPT917527:JQH917527 JFX917527:JGL917527 IWB917527:IWP917527 IMF917527:IMT917527 ICJ917527:ICX917527 HSN917527:HTB917527 HIR917527:HJF917527 GYV917527:GZJ917527 GOZ917527:GPN917527 GFD917527:GFR917527 FVH917527:FVV917527 FLL917527:FLZ917527 FBP917527:FCD917527 ERT917527:ESH917527 EHX917527:EIL917527 DYB917527:DYP917527 DOF917527:DOT917527 DEJ917527:DEX917527 CUN917527:CVB917527 CKR917527:CLF917527 CAV917527:CBJ917527 BQZ917527:BRN917527 BHD917527:BHR917527 AXH917527:AXV917527 ANL917527:ANZ917527 ADP917527:AED917527 TT917527:UH917527 JX917527:KL917527 J917527:AP917527 WWJ851991:WWX851991 WMN851991:WNB851991 WCR851991:WDF851991 VSV851991:VTJ851991 VIZ851991:VJN851991 UZD851991:UZR851991 UPH851991:UPV851991 UFL851991:UFZ851991 TVP851991:TWD851991 TLT851991:TMH851991 TBX851991:TCL851991 SSB851991:SSP851991 SIF851991:SIT851991 RYJ851991:RYX851991 RON851991:RPB851991 RER851991:RFF851991 QUV851991:QVJ851991 QKZ851991:QLN851991 QBD851991:QBR851991 PRH851991:PRV851991 PHL851991:PHZ851991 OXP851991:OYD851991 ONT851991:OOH851991 ODX851991:OEL851991 NUB851991:NUP851991 NKF851991:NKT851991 NAJ851991:NAX851991 MQN851991:MRB851991 MGR851991:MHF851991 LWV851991:LXJ851991 LMZ851991:LNN851991 LDD851991:LDR851991 KTH851991:KTV851991 KJL851991:KJZ851991 JZP851991:KAD851991 JPT851991:JQH851991 JFX851991:JGL851991 IWB851991:IWP851991 IMF851991:IMT851991 ICJ851991:ICX851991 HSN851991:HTB851991 HIR851991:HJF851991 GYV851991:GZJ851991 GOZ851991:GPN851991 GFD851991:GFR851991 FVH851991:FVV851991 FLL851991:FLZ851991 FBP851991:FCD851991 ERT851991:ESH851991 EHX851991:EIL851991 DYB851991:DYP851991 DOF851991:DOT851991 DEJ851991:DEX851991 CUN851991:CVB851991 CKR851991:CLF851991 CAV851991:CBJ851991 BQZ851991:BRN851991 BHD851991:BHR851991 AXH851991:AXV851991 ANL851991:ANZ851991 ADP851991:AED851991 TT851991:UH851991 JX851991:KL851991 J851991:AP851991 WWJ786455:WWX786455 WMN786455:WNB786455 WCR786455:WDF786455 VSV786455:VTJ786455 VIZ786455:VJN786455 UZD786455:UZR786455 UPH786455:UPV786455 UFL786455:UFZ786455 TVP786455:TWD786455 TLT786455:TMH786455 TBX786455:TCL786455 SSB786455:SSP786455 SIF786455:SIT786455 RYJ786455:RYX786455 RON786455:RPB786455 RER786455:RFF786455 QUV786455:QVJ786455 QKZ786455:QLN786455 QBD786455:QBR786455 PRH786455:PRV786455 PHL786455:PHZ786455 OXP786455:OYD786455 ONT786455:OOH786455 ODX786455:OEL786455 NUB786455:NUP786455 NKF786455:NKT786455 NAJ786455:NAX786455 MQN786455:MRB786455 MGR786455:MHF786455 LWV786455:LXJ786455 LMZ786455:LNN786455 LDD786455:LDR786455 KTH786455:KTV786455 KJL786455:KJZ786455 JZP786455:KAD786455 JPT786455:JQH786455 JFX786455:JGL786455 IWB786455:IWP786455 IMF786455:IMT786455 ICJ786455:ICX786455 HSN786455:HTB786455 HIR786455:HJF786455 GYV786455:GZJ786455 GOZ786455:GPN786455 GFD786455:GFR786455 FVH786455:FVV786455 FLL786455:FLZ786455 FBP786455:FCD786455 ERT786455:ESH786455 EHX786455:EIL786455 DYB786455:DYP786455 DOF786455:DOT786455 DEJ786455:DEX786455 CUN786455:CVB786455 CKR786455:CLF786455 CAV786455:CBJ786455 BQZ786455:BRN786455 BHD786455:BHR786455 AXH786455:AXV786455 ANL786455:ANZ786455 ADP786455:AED786455 TT786455:UH786455 JX786455:KL786455 J786455:AP786455 WWJ720919:WWX720919 WMN720919:WNB720919 WCR720919:WDF720919 VSV720919:VTJ720919 VIZ720919:VJN720919 UZD720919:UZR720919 UPH720919:UPV720919 UFL720919:UFZ720919 TVP720919:TWD720919 TLT720919:TMH720919 TBX720919:TCL720919 SSB720919:SSP720919 SIF720919:SIT720919 RYJ720919:RYX720919 RON720919:RPB720919 RER720919:RFF720919 QUV720919:QVJ720919 QKZ720919:QLN720919 QBD720919:QBR720919 PRH720919:PRV720919 PHL720919:PHZ720919 OXP720919:OYD720919 ONT720919:OOH720919 ODX720919:OEL720919 NUB720919:NUP720919 NKF720919:NKT720919 NAJ720919:NAX720919 MQN720919:MRB720919 MGR720919:MHF720919 LWV720919:LXJ720919 LMZ720919:LNN720919 LDD720919:LDR720919 KTH720919:KTV720919 KJL720919:KJZ720919 JZP720919:KAD720919 JPT720919:JQH720919 JFX720919:JGL720919 IWB720919:IWP720919 IMF720919:IMT720919 ICJ720919:ICX720919 HSN720919:HTB720919 HIR720919:HJF720919 GYV720919:GZJ720919 GOZ720919:GPN720919 GFD720919:GFR720919 FVH720919:FVV720919 FLL720919:FLZ720919 FBP720919:FCD720919 ERT720919:ESH720919 EHX720919:EIL720919 DYB720919:DYP720919 DOF720919:DOT720919 DEJ720919:DEX720919 CUN720919:CVB720919 CKR720919:CLF720919 CAV720919:CBJ720919 BQZ720919:BRN720919 BHD720919:BHR720919 AXH720919:AXV720919 ANL720919:ANZ720919 ADP720919:AED720919 TT720919:UH720919 JX720919:KL720919 J720919:AP720919 WWJ655383:WWX655383 WMN655383:WNB655383 WCR655383:WDF655383 VSV655383:VTJ655383 VIZ655383:VJN655383 UZD655383:UZR655383 UPH655383:UPV655383 UFL655383:UFZ655383 TVP655383:TWD655383 TLT655383:TMH655383 TBX655383:TCL655383 SSB655383:SSP655383 SIF655383:SIT655383 RYJ655383:RYX655383 RON655383:RPB655383 RER655383:RFF655383 QUV655383:QVJ655383 QKZ655383:QLN655383 QBD655383:QBR655383 PRH655383:PRV655383 PHL655383:PHZ655383 OXP655383:OYD655383 ONT655383:OOH655383 ODX655383:OEL655383 NUB655383:NUP655383 NKF655383:NKT655383 NAJ655383:NAX655383 MQN655383:MRB655383 MGR655383:MHF655383 LWV655383:LXJ655383 LMZ655383:LNN655383 LDD655383:LDR655383 KTH655383:KTV655383 KJL655383:KJZ655383 JZP655383:KAD655383 JPT655383:JQH655383 JFX655383:JGL655383 IWB655383:IWP655383 IMF655383:IMT655383 ICJ655383:ICX655383 HSN655383:HTB655383 HIR655383:HJF655383 GYV655383:GZJ655383 GOZ655383:GPN655383 GFD655383:GFR655383 FVH655383:FVV655383 FLL655383:FLZ655383 FBP655383:FCD655383 ERT655383:ESH655383 EHX655383:EIL655383 DYB655383:DYP655383 DOF655383:DOT655383 DEJ655383:DEX655383 CUN655383:CVB655383 CKR655383:CLF655383 CAV655383:CBJ655383 BQZ655383:BRN655383 BHD655383:BHR655383 AXH655383:AXV655383 ANL655383:ANZ655383 ADP655383:AED655383 TT655383:UH655383 JX655383:KL655383 J655383:AP655383 WWJ589847:WWX589847 WMN589847:WNB589847 WCR589847:WDF589847 VSV589847:VTJ589847 VIZ589847:VJN589847 UZD589847:UZR589847 UPH589847:UPV589847 UFL589847:UFZ589847 TVP589847:TWD589847 TLT589847:TMH589847 TBX589847:TCL589847 SSB589847:SSP589847 SIF589847:SIT589847 RYJ589847:RYX589847 RON589847:RPB589847 RER589847:RFF589847 QUV589847:QVJ589847 QKZ589847:QLN589847 QBD589847:QBR589847 PRH589847:PRV589847 PHL589847:PHZ589847 OXP589847:OYD589847 ONT589847:OOH589847 ODX589847:OEL589847 NUB589847:NUP589847 NKF589847:NKT589847 NAJ589847:NAX589847 MQN589847:MRB589847 MGR589847:MHF589847 LWV589847:LXJ589847 LMZ589847:LNN589847 LDD589847:LDR589847 KTH589847:KTV589847 KJL589847:KJZ589847 JZP589847:KAD589847 JPT589847:JQH589847 JFX589847:JGL589847 IWB589847:IWP589847 IMF589847:IMT589847 ICJ589847:ICX589847 HSN589847:HTB589847 HIR589847:HJF589847 GYV589847:GZJ589847 GOZ589847:GPN589847 GFD589847:GFR589847 FVH589847:FVV589847 FLL589847:FLZ589847 FBP589847:FCD589847 ERT589847:ESH589847 EHX589847:EIL589847 DYB589847:DYP589847 DOF589847:DOT589847 DEJ589847:DEX589847 CUN589847:CVB589847 CKR589847:CLF589847 CAV589847:CBJ589847 BQZ589847:BRN589847 BHD589847:BHR589847 AXH589847:AXV589847 ANL589847:ANZ589847 ADP589847:AED589847 TT589847:UH589847 JX589847:KL589847 J589847:AP589847 WWJ524311:WWX524311 WMN524311:WNB524311 WCR524311:WDF524311 VSV524311:VTJ524311 VIZ524311:VJN524311 UZD524311:UZR524311 UPH524311:UPV524311 UFL524311:UFZ524311 TVP524311:TWD524311 TLT524311:TMH524311 TBX524311:TCL524311 SSB524311:SSP524311 SIF524311:SIT524311 RYJ524311:RYX524311 RON524311:RPB524311 RER524311:RFF524311 QUV524311:QVJ524311 QKZ524311:QLN524311 QBD524311:QBR524311 PRH524311:PRV524311 PHL524311:PHZ524311 OXP524311:OYD524311 ONT524311:OOH524311 ODX524311:OEL524311 NUB524311:NUP524311 NKF524311:NKT524311 NAJ524311:NAX524311 MQN524311:MRB524311 MGR524311:MHF524311 LWV524311:LXJ524311 LMZ524311:LNN524311 LDD524311:LDR524311 KTH524311:KTV524311 KJL524311:KJZ524311 JZP524311:KAD524311 JPT524311:JQH524311 JFX524311:JGL524311 IWB524311:IWP524311 IMF524311:IMT524311 ICJ524311:ICX524311 HSN524311:HTB524311 HIR524311:HJF524311 GYV524311:GZJ524311 GOZ524311:GPN524311 GFD524311:GFR524311 FVH524311:FVV524311 FLL524311:FLZ524311 FBP524311:FCD524311 ERT524311:ESH524311 EHX524311:EIL524311 DYB524311:DYP524311 DOF524311:DOT524311 DEJ524311:DEX524311 CUN524311:CVB524311 CKR524311:CLF524311 CAV524311:CBJ524311 BQZ524311:BRN524311 BHD524311:BHR524311 AXH524311:AXV524311 ANL524311:ANZ524311 ADP524311:AED524311 TT524311:UH524311 JX524311:KL524311 J524311:AP524311 WWJ458775:WWX458775 WMN458775:WNB458775 WCR458775:WDF458775 VSV458775:VTJ458775 VIZ458775:VJN458775 UZD458775:UZR458775 UPH458775:UPV458775 UFL458775:UFZ458775 TVP458775:TWD458775 TLT458775:TMH458775 TBX458775:TCL458775 SSB458775:SSP458775 SIF458775:SIT458775 RYJ458775:RYX458775 RON458775:RPB458775 RER458775:RFF458775 QUV458775:QVJ458775 QKZ458775:QLN458775 QBD458775:QBR458775 PRH458775:PRV458775 PHL458775:PHZ458775 OXP458775:OYD458775 ONT458775:OOH458775 ODX458775:OEL458775 NUB458775:NUP458775 NKF458775:NKT458775 NAJ458775:NAX458775 MQN458775:MRB458775 MGR458775:MHF458775 LWV458775:LXJ458775 LMZ458775:LNN458775 LDD458775:LDR458775 KTH458775:KTV458775 KJL458775:KJZ458775 JZP458775:KAD458775 JPT458775:JQH458775 JFX458775:JGL458775 IWB458775:IWP458775 IMF458775:IMT458775 ICJ458775:ICX458775 HSN458775:HTB458775 HIR458775:HJF458775 GYV458775:GZJ458775 GOZ458775:GPN458775 GFD458775:GFR458775 FVH458775:FVV458775 FLL458775:FLZ458775 FBP458775:FCD458775 ERT458775:ESH458775 EHX458775:EIL458775 DYB458775:DYP458775 DOF458775:DOT458775 DEJ458775:DEX458775 CUN458775:CVB458775 CKR458775:CLF458775 CAV458775:CBJ458775 BQZ458775:BRN458775 BHD458775:BHR458775 AXH458775:AXV458775 ANL458775:ANZ458775 ADP458775:AED458775 TT458775:UH458775 JX458775:KL458775 J458775:AP458775 WWJ393239:WWX393239 WMN393239:WNB393239 WCR393239:WDF393239 VSV393239:VTJ393239 VIZ393239:VJN393239 UZD393239:UZR393239 UPH393239:UPV393239 UFL393239:UFZ393239 TVP393239:TWD393239 TLT393239:TMH393239 TBX393239:TCL393239 SSB393239:SSP393239 SIF393239:SIT393239 RYJ393239:RYX393239 RON393239:RPB393239 RER393239:RFF393239 QUV393239:QVJ393239 QKZ393239:QLN393239 QBD393239:QBR393239 PRH393239:PRV393239 PHL393239:PHZ393239 OXP393239:OYD393239 ONT393239:OOH393239 ODX393239:OEL393239 NUB393239:NUP393239 NKF393239:NKT393239 NAJ393239:NAX393239 MQN393239:MRB393239 MGR393239:MHF393239 LWV393239:LXJ393239 LMZ393239:LNN393239 LDD393239:LDR393239 KTH393239:KTV393239 KJL393239:KJZ393239 JZP393239:KAD393239 JPT393239:JQH393239 JFX393239:JGL393239 IWB393239:IWP393239 IMF393239:IMT393239 ICJ393239:ICX393239 HSN393239:HTB393239 HIR393239:HJF393239 GYV393239:GZJ393239 GOZ393239:GPN393239 GFD393239:GFR393239 FVH393239:FVV393239 FLL393239:FLZ393239 FBP393239:FCD393239 ERT393239:ESH393239 EHX393239:EIL393239 DYB393239:DYP393239 DOF393239:DOT393239 DEJ393239:DEX393239 CUN393239:CVB393239 CKR393239:CLF393239 CAV393239:CBJ393239 BQZ393239:BRN393239 BHD393239:BHR393239 AXH393239:AXV393239 ANL393239:ANZ393239 ADP393239:AED393239 TT393239:UH393239 JX393239:KL393239 J393239:AP393239 WWJ327703:WWX327703 WMN327703:WNB327703 WCR327703:WDF327703 VSV327703:VTJ327703 VIZ327703:VJN327703 UZD327703:UZR327703 UPH327703:UPV327703 UFL327703:UFZ327703 TVP327703:TWD327703 TLT327703:TMH327703 TBX327703:TCL327703 SSB327703:SSP327703 SIF327703:SIT327703 RYJ327703:RYX327703 RON327703:RPB327703 RER327703:RFF327703 QUV327703:QVJ327703 QKZ327703:QLN327703 QBD327703:QBR327703 PRH327703:PRV327703 PHL327703:PHZ327703 OXP327703:OYD327703 ONT327703:OOH327703 ODX327703:OEL327703 NUB327703:NUP327703 NKF327703:NKT327703 NAJ327703:NAX327703 MQN327703:MRB327703 MGR327703:MHF327703 LWV327703:LXJ327703 LMZ327703:LNN327703 LDD327703:LDR327703 KTH327703:KTV327703 KJL327703:KJZ327703 JZP327703:KAD327703 JPT327703:JQH327703 JFX327703:JGL327703 IWB327703:IWP327703 IMF327703:IMT327703 ICJ327703:ICX327703 HSN327703:HTB327703 HIR327703:HJF327703 GYV327703:GZJ327703 GOZ327703:GPN327703 GFD327703:GFR327703 FVH327703:FVV327703 FLL327703:FLZ327703 FBP327703:FCD327703 ERT327703:ESH327703 EHX327703:EIL327703 DYB327703:DYP327703 DOF327703:DOT327703 DEJ327703:DEX327703 CUN327703:CVB327703 CKR327703:CLF327703 CAV327703:CBJ327703 BQZ327703:BRN327703 BHD327703:BHR327703 AXH327703:AXV327703 ANL327703:ANZ327703 ADP327703:AED327703 TT327703:UH327703 JX327703:KL327703 J327703:AP327703 WWJ262167:WWX262167 WMN262167:WNB262167 WCR262167:WDF262167 VSV262167:VTJ262167 VIZ262167:VJN262167 UZD262167:UZR262167 UPH262167:UPV262167 UFL262167:UFZ262167 TVP262167:TWD262167 TLT262167:TMH262167 TBX262167:TCL262167 SSB262167:SSP262167 SIF262167:SIT262167 RYJ262167:RYX262167 RON262167:RPB262167 RER262167:RFF262167 QUV262167:QVJ262167 QKZ262167:QLN262167 QBD262167:QBR262167 PRH262167:PRV262167 PHL262167:PHZ262167 OXP262167:OYD262167 ONT262167:OOH262167 ODX262167:OEL262167 NUB262167:NUP262167 NKF262167:NKT262167 NAJ262167:NAX262167 MQN262167:MRB262167 MGR262167:MHF262167 LWV262167:LXJ262167 LMZ262167:LNN262167 LDD262167:LDR262167 KTH262167:KTV262167 KJL262167:KJZ262167 JZP262167:KAD262167 JPT262167:JQH262167 JFX262167:JGL262167 IWB262167:IWP262167 IMF262167:IMT262167 ICJ262167:ICX262167 HSN262167:HTB262167 HIR262167:HJF262167 GYV262167:GZJ262167 GOZ262167:GPN262167 GFD262167:GFR262167 FVH262167:FVV262167 FLL262167:FLZ262167 FBP262167:FCD262167 ERT262167:ESH262167 EHX262167:EIL262167 DYB262167:DYP262167 DOF262167:DOT262167 DEJ262167:DEX262167 CUN262167:CVB262167 CKR262167:CLF262167 CAV262167:CBJ262167 BQZ262167:BRN262167 BHD262167:BHR262167 AXH262167:AXV262167 ANL262167:ANZ262167 ADP262167:AED262167 TT262167:UH262167 JX262167:KL262167 J262167:AP262167 WWJ196631:WWX196631 WMN196631:WNB196631 WCR196631:WDF196631 VSV196631:VTJ196631 VIZ196631:VJN196631 UZD196631:UZR196631 UPH196631:UPV196631 UFL196631:UFZ196631 TVP196631:TWD196631 TLT196631:TMH196631 TBX196631:TCL196631 SSB196631:SSP196631 SIF196631:SIT196631 RYJ196631:RYX196631 RON196631:RPB196631 RER196631:RFF196631 QUV196631:QVJ196631 QKZ196631:QLN196631 QBD196631:QBR196631 PRH196631:PRV196631 PHL196631:PHZ196631 OXP196631:OYD196631 ONT196631:OOH196631 ODX196631:OEL196631 NUB196631:NUP196631 NKF196631:NKT196631 NAJ196631:NAX196631 MQN196631:MRB196631 MGR196631:MHF196631 LWV196631:LXJ196631 LMZ196631:LNN196631 LDD196631:LDR196631 KTH196631:KTV196631 KJL196631:KJZ196631 JZP196631:KAD196631 JPT196631:JQH196631 JFX196631:JGL196631 IWB196631:IWP196631 IMF196631:IMT196631 ICJ196631:ICX196631 HSN196631:HTB196631 HIR196631:HJF196631 GYV196631:GZJ196631 GOZ196631:GPN196631 GFD196631:GFR196631 FVH196631:FVV196631 FLL196631:FLZ196631 FBP196631:FCD196631 ERT196631:ESH196631 EHX196631:EIL196631 DYB196631:DYP196631 DOF196631:DOT196631 DEJ196631:DEX196631 CUN196631:CVB196631 CKR196631:CLF196631 CAV196631:CBJ196631 BQZ196631:BRN196631 BHD196631:BHR196631 AXH196631:AXV196631 ANL196631:ANZ196631 ADP196631:AED196631 TT196631:UH196631 JX196631:KL196631 J196631:AP196631 WWJ131095:WWX131095 WMN131095:WNB131095 WCR131095:WDF131095 VSV131095:VTJ131095 VIZ131095:VJN131095 UZD131095:UZR131095 UPH131095:UPV131095 UFL131095:UFZ131095 TVP131095:TWD131095 TLT131095:TMH131095 TBX131095:TCL131095 SSB131095:SSP131095 SIF131095:SIT131095 RYJ131095:RYX131095 RON131095:RPB131095 RER131095:RFF131095 QUV131095:QVJ131095 QKZ131095:QLN131095 QBD131095:QBR131095 PRH131095:PRV131095 PHL131095:PHZ131095 OXP131095:OYD131095 ONT131095:OOH131095 ODX131095:OEL131095 NUB131095:NUP131095 NKF131095:NKT131095 NAJ131095:NAX131095 MQN131095:MRB131095 MGR131095:MHF131095 LWV131095:LXJ131095 LMZ131095:LNN131095 LDD131095:LDR131095 KTH131095:KTV131095 KJL131095:KJZ131095 JZP131095:KAD131095 JPT131095:JQH131095 JFX131095:JGL131095 IWB131095:IWP131095 IMF131095:IMT131095 ICJ131095:ICX131095 HSN131095:HTB131095 HIR131095:HJF131095 GYV131095:GZJ131095 GOZ131095:GPN131095 GFD131095:GFR131095 FVH131095:FVV131095 FLL131095:FLZ131095 FBP131095:FCD131095 ERT131095:ESH131095 EHX131095:EIL131095 DYB131095:DYP131095 DOF131095:DOT131095 DEJ131095:DEX131095 CUN131095:CVB131095 CKR131095:CLF131095 CAV131095:CBJ131095 BQZ131095:BRN131095 BHD131095:BHR131095 AXH131095:AXV131095 ANL131095:ANZ131095 ADP131095:AED131095 TT131095:UH131095 JX131095:KL131095 J131095:AP131095 WWJ65559:WWX65559 WMN65559:WNB65559 WCR65559:WDF65559 VSV65559:VTJ65559 VIZ65559:VJN65559 UZD65559:UZR65559 UPH65559:UPV65559 UFL65559:UFZ65559 TVP65559:TWD65559 TLT65559:TMH65559 TBX65559:TCL65559 SSB65559:SSP65559 SIF65559:SIT65559 RYJ65559:RYX65559 RON65559:RPB65559 RER65559:RFF65559 QUV65559:QVJ65559 QKZ65559:QLN65559 QBD65559:QBR65559 PRH65559:PRV65559 PHL65559:PHZ65559 OXP65559:OYD65559 ONT65559:OOH65559 ODX65559:OEL65559 NUB65559:NUP65559 NKF65559:NKT65559 NAJ65559:NAX65559 MQN65559:MRB65559 MGR65559:MHF65559 LWV65559:LXJ65559 LMZ65559:LNN65559 LDD65559:LDR65559 KTH65559:KTV65559 KJL65559:KJZ65559 JZP65559:KAD65559 JPT65559:JQH65559 JFX65559:JGL65559 IWB65559:IWP65559 IMF65559:IMT65559 ICJ65559:ICX65559 HSN65559:HTB65559 HIR65559:HJF65559 GYV65559:GZJ65559 GOZ65559:GPN65559 GFD65559:GFR65559 FVH65559:FVV65559 FLL65559:FLZ65559 FBP65559:FCD65559 ERT65559:ESH65559 EHX65559:EIL65559 DYB65559:DYP65559 DOF65559:DOT65559 DEJ65559:DEX65559 CUN65559:CVB65559 CKR65559:CLF65559 CAV65559:CBJ65559 BQZ65559:BRN65559 BHD65559:BHR65559 AXH65559:AXV65559 ANL65559:ANZ65559 ADP65559:AED65559 TT65559:UH65559 JX65559:KL65559 J65559:AP65559 WWJ983061:WWX983061 WMN983061:WNB983061 WCR983061:WDF983061 VSV983061:VTJ983061 VIZ983061:VJN983061 UZD983061:UZR983061 UPH983061:UPV983061 UFL983061:UFZ983061 TVP983061:TWD983061 TLT983061:TMH983061 TBX983061:TCL983061 SSB983061:SSP983061 SIF983061:SIT983061 RYJ983061:RYX983061 RON983061:RPB983061 RER983061:RFF983061 QUV983061:QVJ983061 QKZ983061:QLN983061 QBD983061:QBR983061 PRH983061:PRV983061 PHL983061:PHZ983061 OXP983061:OYD983061 ONT983061:OOH983061 ODX983061:OEL983061 NUB983061:NUP983061 NKF983061:NKT983061 NAJ983061:NAX983061 MQN983061:MRB983061 MGR983061:MHF983061 LWV983061:LXJ983061 LMZ983061:LNN983061 LDD983061:LDR983061 KTH983061:KTV983061 KJL983061:KJZ983061 JZP983061:KAD983061 JPT983061:JQH983061 JFX983061:JGL983061 IWB983061:IWP983061 IMF983061:IMT983061 ICJ983061:ICX983061 HSN983061:HTB983061 HIR983061:HJF983061 GYV983061:GZJ983061 GOZ983061:GPN983061 GFD983061:GFR983061 FVH983061:FVV983061 FLL983061:FLZ983061 FBP983061:FCD983061 ERT983061:ESH983061 EHX983061:EIL983061 DYB983061:DYP983061 DOF983061:DOT983061 DEJ983061:DEX983061 CUN983061:CVB983061 CKR983061:CLF983061 CAV983061:CBJ983061 BQZ983061:BRN983061 BHD983061:BHR983061 AXH983061:AXV983061 ANL983061:ANZ983061 ADP983061:AED983061 TT983061:UH983061 JX983061:KL983061 J983061:AP983061 WWJ917525:WWX917525 WMN917525:WNB917525 WCR917525:WDF917525 VSV917525:VTJ917525 VIZ917525:VJN917525 UZD917525:UZR917525 UPH917525:UPV917525 UFL917525:UFZ917525 TVP917525:TWD917525 TLT917525:TMH917525 TBX917525:TCL917525 SSB917525:SSP917525 SIF917525:SIT917525 RYJ917525:RYX917525 RON917525:RPB917525 RER917525:RFF917525 QUV917525:QVJ917525 QKZ917525:QLN917525 QBD917525:QBR917525 PRH917525:PRV917525 PHL917525:PHZ917525 OXP917525:OYD917525 ONT917525:OOH917525 ODX917525:OEL917525 NUB917525:NUP917525 NKF917525:NKT917525 NAJ917525:NAX917525 MQN917525:MRB917525 MGR917525:MHF917525 LWV917525:LXJ917525 LMZ917525:LNN917525 LDD917525:LDR917525 KTH917525:KTV917525 KJL917525:KJZ917525 JZP917525:KAD917525 JPT917525:JQH917525 JFX917525:JGL917525 IWB917525:IWP917525 IMF917525:IMT917525 ICJ917525:ICX917525 HSN917525:HTB917525 HIR917525:HJF917525 GYV917525:GZJ917525 GOZ917525:GPN917525 GFD917525:GFR917525 FVH917525:FVV917525 FLL917525:FLZ917525 FBP917525:FCD917525 ERT917525:ESH917525 EHX917525:EIL917525 DYB917525:DYP917525 DOF917525:DOT917525 DEJ917525:DEX917525 CUN917525:CVB917525 CKR917525:CLF917525 CAV917525:CBJ917525 BQZ917525:BRN917525 BHD917525:BHR917525 AXH917525:AXV917525 ANL917525:ANZ917525 ADP917525:AED917525 TT917525:UH917525 JX917525:KL917525 J917525:AP917525 WWJ851989:WWX851989 WMN851989:WNB851989 WCR851989:WDF851989 VSV851989:VTJ851989 VIZ851989:VJN851989 UZD851989:UZR851989 UPH851989:UPV851989 UFL851989:UFZ851989 TVP851989:TWD851989 TLT851989:TMH851989 TBX851989:TCL851989 SSB851989:SSP851989 SIF851989:SIT851989 RYJ851989:RYX851989 RON851989:RPB851989 RER851989:RFF851989 QUV851989:QVJ851989 QKZ851989:QLN851989 QBD851989:QBR851989 PRH851989:PRV851989 PHL851989:PHZ851989 OXP851989:OYD851989 ONT851989:OOH851989 ODX851989:OEL851989 NUB851989:NUP851989 NKF851989:NKT851989 NAJ851989:NAX851989 MQN851989:MRB851989 MGR851989:MHF851989 LWV851989:LXJ851989 LMZ851989:LNN851989 LDD851989:LDR851989 KTH851989:KTV851989 KJL851989:KJZ851989 JZP851989:KAD851989 JPT851989:JQH851989 JFX851989:JGL851989 IWB851989:IWP851989 IMF851989:IMT851989 ICJ851989:ICX851989 HSN851989:HTB851989 HIR851989:HJF851989 GYV851989:GZJ851989 GOZ851989:GPN851989 GFD851989:GFR851989 FVH851989:FVV851989 FLL851989:FLZ851989 FBP851989:FCD851989 ERT851989:ESH851989 EHX851989:EIL851989 DYB851989:DYP851989 DOF851989:DOT851989 DEJ851989:DEX851989 CUN851989:CVB851989 CKR851989:CLF851989 CAV851989:CBJ851989 BQZ851989:BRN851989 BHD851989:BHR851989 AXH851989:AXV851989 ANL851989:ANZ851989 ADP851989:AED851989 TT851989:UH851989 JX851989:KL851989 J851989:AP851989 WWJ786453:WWX786453 WMN786453:WNB786453 WCR786453:WDF786453 VSV786453:VTJ786453 VIZ786453:VJN786453 UZD786453:UZR786453 UPH786453:UPV786453 UFL786453:UFZ786453 TVP786453:TWD786453 TLT786453:TMH786453 TBX786453:TCL786453 SSB786453:SSP786453 SIF786453:SIT786453 RYJ786453:RYX786453 RON786453:RPB786453 RER786453:RFF786453 QUV786453:QVJ786453 QKZ786453:QLN786453 QBD786453:QBR786453 PRH786453:PRV786453 PHL786453:PHZ786453 OXP786453:OYD786453 ONT786453:OOH786453 ODX786453:OEL786453 NUB786453:NUP786453 NKF786453:NKT786453 NAJ786453:NAX786453 MQN786453:MRB786453 MGR786453:MHF786453 LWV786453:LXJ786453 LMZ786453:LNN786453 LDD786453:LDR786453 KTH786453:KTV786453 KJL786453:KJZ786453 JZP786453:KAD786453 JPT786453:JQH786453 JFX786453:JGL786453 IWB786453:IWP786453 IMF786453:IMT786453 ICJ786453:ICX786453 HSN786453:HTB786453 HIR786453:HJF786453 GYV786453:GZJ786453 GOZ786453:GPN786453 GFD786453:GFR786453 FVH786453:FVV786453 FLL786453:FLZ786453 FBP786453:FCD786453 ERT786453:ESH786453 EHX786453:EIL786453 DYB786453:DYP786453 DOF786453:DOT786453 DEJ786453:DEX786453 CUN786453:CVB786453 CKR786453:CLF786453 CAV786453:CBJ786453 BQZ786453:BRN786453 BHD786453:BHR786453 AXH786453:AXV786453 ANL786453:ANZ786453 ADP786453:AED786453 TT786453:UH786453 JX786453:KL786453 J786453:AP786453 WWJ720917:WWX720917 WMN720917:WNB720917 WCR720917:WDF720917 VSV720917:VTJ720917 VIZ720917:VJN720917 UZD720917:UZR720917 UPH720917:UPV720917 UFL720917:UFZ720917 TVP720917:TWD720917 TLT720917:TMH720917 TBX720917:TCL720917 SSB720917:SSP720917 SIF720917:SIT720917 RYJ720917:RYX720917 RON720917:RPB720917 RER720917:RFF720917 QUV720917:QVJ720917 QKZ720917:QLN720917 QBD720917:QBR720917 PRH720917:PRV720917 PHL720917:PHZ720917 OXP720917:OYD720917 ONT720917:OOH720917 ODX720917:OEL720917 NUB720917:NUP720917 NKF720917:NKT720917 NAJ720917:NAX720917 MQN720917:MRB720917 MGR720917:MHF720917 LWV720917:LXJ720917 LMZ720917:LNN720917 LDD720917:LDR720917 KTH720917:KTV720917 KJL720917:KJZ720917 JZP720917:KAD720917 JPT720917:JQH720917 JFX720917:JGL720917 IWB720917:IWP720917 IMF720917:IMT720917 ICJ720917:ICX720917 HSN720917:HTB720917 HIR720917:HJF720917 GYV720917:GZJ720917 GOZ720917:GPN720917 GFD720917:GFR720917 FVH720917:FVV720917 FLL720917:FLZ720917 FBP720917:FCD720917 ERT720917:ESH720917 EHX720917:EIL720917 DYB720917:DYP720917 DOF720917:DOT720917 DEJ720917:DEX720917 CUN720917:CVB720917 CKR720917:CLF720917 CAV720917:CBJ720917 BQZ720917:BRN720917 BHD720917:BHR720917 AXH720917:AXV720917 ANL720917:ANZ720917 ADP720917:AED720917 TT720917:UH720917 JX720917:KL720917 J720917:AP720917 WWJ655381:WWX655381 WMN655381:WNB655381 WCR655381:WDF655381 VSV655381:VTJ655381 VIZ655381:VJN655381 UZD655381:UZR655381 UPH655381:UPV655381 UFL655381:UFZ655381 TVP655381:TWD655381 TLT655381:TMH655381 TBX655381:TCL655381 SSB655381:SSP655381 SIF655381:SIT655381 RYJ655381:RYX655381 RON655381:RPB655381 RER655381:RFF655381 QUV655381:QVJ655381 QKZ655381:QLN655381 QBD655381:QBR655381 PRH655381:PRV655381 PHL655381:PHZ655381 OXP655381:OYD655381 ONT655381:OOH655381 ODX655381:OEL655381 NUB655381:NUP655381 NKF655381:NKT655381 NAJ655381:NAX655381 MQN655381:MRB655381 MGR655381:MHF655381 LWV655381:LXJ655381 LMZ655381:LNN655381 LDD655381:LDR655381 KTH655381:KTV655381 KJL655381:KJZ655381 JZP655381:KAD655381 JPT655381:JQH655381 JFX655381:JGL655381 IWB655381:IWP655381 IMF655381:IMT655381 ICJ655381:ICX655381 HSN655381:HTB655381 HIR655381:HJF655381 GYV655381:GZJ655381 GOZ655381:GPN655381 GFD655381:GFR655381 FVH655381:FVV655381 FLL655381:FLZ655381 FBP655381:FCD655381 ERT655381:ESH655381 EHX655381:EIL655381 DYB655381:DYP655381 DOF655381:DOT655381 DEJ655381:DEX655381 CUN655381:CVB655381 CKR655381:CLF655381 CAV655381:CBJ655381 BQZ655381:BRN655381 BHD655381:BHR655381 AXH655381:AXV655381 ANL655381:ANZ655381 ADP655381:AED655381 TT655381:UH655381 JX655381:KL655381 J655381:AP655381 WWJ589845:WWX589845 WMN589845:WNB589845 WCR589845:WDF589845 VSV589845:VTJ589845 VIZ589845:VJN589845 UZD589845:UZR589845 UPH589845:UPV589845 UFL589845:UFZ589845 TVP589845:TWD589845 TLT589845:TMH589845 TBX589845:TCL589845 SSB589845:SSP589845 SIF589845:SIT589845 RYJ589845:RYX589845 RON589845:RPB589845 RER589845:RFF589845 QUV589845:QVJ589845 QKZ589845:QLN589845 QBD589845:QBR589845 PRH589845:PRV589845 PHL589845:PHZ589845 OXP589845:OYD589845 ONT589845:OOH589845 ODX589845:OEL589845 NUB589845:NUP589845 NKF589845:NKT589845 NAJ589845:NAX589845 MQN589845:MRB589845 MGR589845:MHF589845 LWV589845:LXJ589845 LMZ589845:LNN589845 LDD589845:LDR589845 KTH589845:KTV589845 KJL589845:KJZ589845 JZP589845:KAD589845 JPT589845:JQH589845 JFX589845:JGL589845 IWB589845:IWP589845 IMF589845:IMT589845 ICJ589845:ICX589845 HSN589845:HTB589845 HIR589845:HJF589845 GYV589845:GZJ589845 GOZ589845:GPN589845 GFD589845:GFR589845 FVH589845:FVV589845 FLL589845:FLZ589845 FBP589845:FCD589845 ERT589845:ESH589845 EHX589845:EIL589845 DYB589845:DYP589845 DOF589845:DOT589845 DEJ589845:DEX589845 CUN589845:CVB589845 CKR589845:CLF589845 CAV589845:CBJ589845 BQZ589845:BRN589845 BHD589845:BHR589845 AXH589845:AXV589845 ANL589845:ANZ589845 ADP589845:AED589845 TT589845:UH589845 JX589845:KL589845 J589845:AP589845 WWJ524309:WWX524309 WMN524309:WNB524309 WCR524309:WDF524309 VSV524309:VTJ524309 VIZ524309:VJN524309 UZD524309:UZR524309 UPH524309:UPV524309 UFL524309:UFZ524309 TVP524309:TWD524309 TLT524309:TMH524309 TBX524309:TCL524309 SSB524309:SSP524309 SIF524309:SIT524309 RYJ524309:RYX524309 RON524309:RPB524309 RER524309:RFF524309 QUV524309:QVJ524309 QKZ524309:QLN524309 QBD524309:QBR524309 PRH524309:PRV524309 PHL524309:PHZ524309 OXP524309:OYD524309 ONT524309:OOH524309 ODX524309:OEL524309 NUB524309:NUP524309 NKF524309:NKT524309 NAJ524309:NAX524309 MQN524309:MRB524309 MGR524309:MHF524309 LWV524309:LXJ524309 LMZ524309:LNN524309 LDD524309:LDR524309 KTH524309:KTV524309 KJL524309:KJZ524309 JZP524309:KAD524309 JPT524309:JQH524309 JFX524309:JGL524309 IWB524309:IWP524309 IMF524309:IMT524309 ICJ524309:ICX524309 HSN524309:HTB524309 HIR524309:HJF524309 GYV524309:GZJ524309 GOZ524309:GPN524309 GFD524309:GFR524309 FVH524309:FVV524309 FLL524309:FLZ524309 FBP524309:FCD524309 ERT524309:ESH524309 EHX524309:EIL524309 DYB524309:DYP524309 DOF524309:DOT524309 DEJ524309:DEX524309 CUN524309:CVB524309 CKR524309:CLF524309 CAV524309:CBJ524309 BQZ524309:BRN524309 BHD524309:BHR524309 AXH524309:AXV524309 ANL524309:ANZ524309 ADP524309:AED524309 TT524309:UH524309 JX524309:KL524309 J524309:AP524309 WWJ458773:WWX458773 WMN458773:WNB458773 WCR458773:WDF458773 VSV458773:VTJ458773 VIZ458773:VJN458773 UZD458773:UZR458773 UPH458773:UPV458773 UFL458773:UFZ458773 TVP458773:TWD458773 TLT458773:TMH458773 TBX458773:TCL458773 SSB458773:SSP458773 SIF458773:SIT458773 RYJ458773:RYX458773 RON458773:RPB458773 RER458773:RFF458773 QUV458773:QVJ458773 QKZ458773:QLN458773 QBD458773:QBR458773 PRH458773:PRV458773 PHL458773:PHZ458773 OXP458773:OYD458773 ONT458773:OOH458773 ODX458773:OEL458773 NUB458773:NUP458773 NKF458773:NKT458773 NAJ458773:NAX458773 MQN458773:MRB458773 MGR458773:MHF458773 LWV458773:LXJ458773 LMZ458773:LNN458773 LDD458773:LDR458773 KTH458773:KTV458773 KJL458773:KJZ458773 JZP458773:KAD458773 JPT458773:JQH458773 JFX458773:JGL458773 IWB458773:IWP458773 IMF458773:IMT458773 ICJ458773:ICX458773 HSN458773:HTB458773 HIR458773:HJF458773 GYV458773:GZJ458773 GOZ458773:GPN458773 GFD458773:GFR458773 FVH458773:FVV458773 FLL458773:FLZ458773 FBP458773:FCD458773 ERT458773:ESH458773 EHX458773:EIL458773 DYB458773:DYP458773 DOF458773:DOT458773 DEJ458773:DEX458773 CUN458773:CVB458773 CKR458773:CLF458773 CAV458773:CBJ458773 BQZ458773:BRN458773 BHD458773:BHR458773 AXH458773:AXV458773 ANL458773:ANZ458773 ADP458773:AED458773 TT458773:UH458773 JX458773:KL458773 J458773:AP458773 WWJ393237:WWX393237 WMN393237:WNB393237 WCR393237:WDF393237 VSV393237:VTJ393237 VIZ393237:VJN393237 UZD393237:UZR393237 UPH393237:UPV393237 UFL393237:UFZ393237 TVP393237:TWD393237 TLT393237:TMH393237 TBX393237:TCL393237 SSB393237:SSP393237 SIF393237:SIT393237 RYJ393237:RYX393237 RON393237:RPB393237 RER393237:RFF393237 QUV393237:QVJ393237 QKZ393237:QLN393237 QBD393237:QBR393237 PRH393237:PRV393237 PHL393237:PHZ393237 OXP393237:OYD393237 ONT393237:OOH393237 ODX393237:OEL393237 NUB393237:NUP393237 NKF393237:NKT393237 NAJ393237:NAX393237 MQN393237:MRB393237 MGR393237:MHF393237 LWV393237:LXJ393237 LMZ393237:LNN393237 LDD393237:LDR393237 KTH393237:KTV393237 KJL393237:KJZ393237 JZP393237:KAD393237 JPT393237:JQH393237 JFX393237:JGL393237 IWB393237:IWP393237 IMF393237:IMT393237 ICJ393237:ICX393237 HSN393237:HTB393237 HIR393237:HJF393237 GYV393237:GZJ393237 GOZ393237:GPN393237 GFD393237:GFR393237 FVH393237:FVV393237 FLL393237:FLZ393237 FBP393237:FCD393237 ERT393237:ESH393237 EHX393237:EIL393237 DYB393237:DYP393237 DOF393237:DOT393237 DEJ393237:DEX393237 CUN393237:CVB393237 CKR393237:CLF393237 CAV393237:CBJ393237 BQZ393237:BRN393237 BHD393237:BHR393237 AXH393237:AXV393237 ANL393237:ANZ393237 ADP393237:AED393237 TT393237:UH393237 JX393237:KL393237 J393237:AP393237 WWJ327701:WWX327701 WMN327701:WNB327701 WCR327701:WDF327701 VSV327701:VTJ327701 VIZ327701:VJN327701 UZD327701:UZR327701 UPH327701:UPV327701 UFL327701:UFZ327701 TVP327701:TWD327701 TLT327701:TMH327701 TBX327701:TCL327701 SSB327701:SSP327701 SIF327701:SIT327701 RYJ327701:RYX327701 RON327701:RPB327701 RER327701:RFF327701 QUV327701:QVJ327701 QKZ327701:QLN327701 QBD327701:QBR327701 PRH327701:PRV327701 PHL327701:PHZ327701 OXP327701:OYD327701 ONT327701:OOH327701 ODX327701:OEL327701 NUB327701:NUP327701 NKF327701:NKT327701 NAJ327701:NAX327701 MQN327701:MRB327701 MGR327701:MHF327701 LWV327701:LXJ327701 LMZ327701:LNN327701 LDD327701:LDR327701 KTH327701:KTV327701 KJL327701:KJZ327701 JZP327701:KAD327701 JPT327701:JQH327701 JFX327701:JGL327701 IWB327701:IWP327701 IMF327701:IMT327701 ICJ327701:ICX327701 HSN327701:HTB327701 HIR327701:HJF327701 GYV327701:GZJ327701 GOZ327701:GPN327701 GFD327701:GFR327701 FVH327701:FVV327701 FLL327701:FLZ327701 FBP327701:FCD327701 ERT327701:ESH327701 EHX327701:EIL327701 DYB327701:DYP327701 DOF327701:DOT327701 DEJ327701:DEX327701 CUN327701:CVB327701 CKR327701:CLF327701 CAV327701:CBJ327701 BQZ327701:BRN327701 BHD327701:BHR327701 AXH327701:AXV327701 ANL327701:ANZ327701 ADP327701:AED327701 TT327701:UH327701 JX327701:KL327701 J327701:AP327701 WWJ262165:WWX262165 WMN262165:WNB262165 WCR262165:WDF262165 VSV262165:VTJ262165 VIZ262165:VJN262165 UZD262165:UZR262165 UPH262165:UPV262165 UFL262165:UFZ262165 TVP262165:TWD262165 TLT262165:TMH262165 TBX262165:TCL262165 SSB262165:SSP262165 SIF262165:SIT262165 RYJ262165:RYX262165 RON262165:RPB262165 RER262165:RFF262165 QUV262165:QVJ262165 QKZ262165:QLN262165 QBD262165:QBR262165 PRH262165:PRV262165 PHL262165:PHZ262165 OXP262165:OYD262165 ONT262165:OOH262165 ODX262165:OEL262165 NUB262165:NUP262165 NKF262165:NKT262165 NAJ262165:NAX262165 MQN262165:MRB262165 MGR262165:MHF262165 LWV262165:LXJ262165 LMZ262165:LNN262165 LDD262165:LDR262165 KTH262165:KTV262165 KJL262165:KJZ262165 JZP262165:KAD262165 JPT262165:JQH262165 JFX262165:JGL262165 IWB262165:IWP262165 IMF262165:IMT262165 ICJ262165:ICX262165 HSN262165:HTB262165 HIR262165:HJF262165 GYV262165:GZJ262165 GOZ262165:GPN262165 GFD262165:GFR262165 FVH262165:FVV262165 FLL262165:FLZ262165 FBP262165:FCD262165 ERT262165:ESH262165 EHX262165:EIL262165 DYB262165:DYP262165 DOF262165:DOT262165 DEJ262165:DEX262165 CUN262165:CVB262165 CKR262165:CLF262165 CAV262165:CBJ262165 BQZ262165:BRN262165 BHD262165:BHR262165 AXH262165:AXV262165 ANL262165:ANZ262165 ADP262165:AED262165 TT262165:UH262165 JX262165:KL262165 J262165:AP262165 WWJ196629:WWX196629 WMN196629:WNB196629 WCR196629:WDF196629 VSV196629:VTJ196629 VIZ196629:VJN196629 UZD196629:UZR196629 UPH196629:UPV196629 UFL196629:UFZ196629 TVP196629:TWD196629 TLT196629:TMH196629 TBX196629:TCL196629 SSB196629:SSP196629 SIF196629:SIT196629 RYJ196629:RYX196629 RON196629:RPB196629 RER196629:RFF196629 QUV196629:QVJ196629 QKZ196629:QLN196629 QBD196629:QBR196629 PRH196629:PRV196629 PHL196629:PHZ196629 OXP196629:OYD196629 ONT196629:OOH196629 ODX196629:OEL196629 NUB196629:NUP196629 NKF196629:NKT196629 NAJ196629:NAX196629 MQN196629:MRB196629 MGR196629:MHF196629 LWV196629:LXJ196629 LMZ196629:LNN196629 LDD196629:LDR196629 KTH196629:KTV196629 KJL196629:KJZ196629 JZP196629:KAD196629 JPT196629:JQH196629 JFX196629:JGL196629 IWB196629:IWP196629 IMF196629:IMT196629 ICJ196629:ICX196629 HSN196629:HTB196629 HIR196629:HJF196629 GYV196629:GZJ196629 GOZ196629:GPN196629 GFD196629:GFR196629 FVH196629:FVV196629 FLL196629:FLZ196629 FBP196629:FCD196629 ERT196629:ESH196629 EHX196629:EIL196629 DYB196629:DYP196629 DOF196629:DOT196629 DEJ196629:DEX196629 CUN196629:CVB196629 CKR196629:CLF196629 CAV196629:CBJ196629 BQZ196629:BRN196629 BHD196629:BHR196629 AXH196629:AXV196629 ANL196629:ANZ196629 ADP196629:AED196629 TT196629:UH196629 JX196629:KL196629 J196629:AP196629 WWJ131093:WWX131093 WMN131093:WNB131093 WCR131093:WDF131093 VSV131093:VTJ131093 VIZ131093:VJN131093 UZD131093:UZR131093 UPH131093:UPV131093 UFL131093:UFZ131093 TVP131093:TWD131093 TLT131093:TMH131093 TBX131093:TCL131093 SSB131093:SSP131093 SIF131093:SIT131093 RYJ131093:RYX131093 RON131093:RPB131093 RER131093:RFF131093 QUV131093:QVJ131093 QKZ131093:QLN131093 QBD131093:QBR131093 PRH131093:PRV131093 PHL131093:PHZ131093 OXP131093:OYD131093 ONT131093:OOH131093 ODX131093:OEL131093 NUB131093:NUP131093 NKF131093:NKT131093 NAJ131093:NAX131093 MQN131093:MRB131093 MGR131093:MHF131093 LWV131093:LXJ131093 LMZ131093:LNN131093 LDD131093:LDR131093 KTH131093:KTV131093 KJL131093:KJZ131093 JZP131093:KAD131093 JPT131093:JQH131093 JFX131093:JGL131093 IWB131093:IWP131093 IMF131093:IMT131093 ICJ131093:ICX131093 HSN131093:HTB131093 HIR131093:HJF131093 GYV131093:GZJ131093 GOZ131093:GPN131093 GFD131093:GFR131093 FVH131093:FVV131093 FLL131093:FLZ131093 FBP131093:FCD131093 ERT131093:ESH131093 EHX131093:EIL131093 DYB131093:DYP131093 DOF131093:DOT131093 DEJ131093:DEX131093 CUN131093:CVB131093 CKR131093:CLF131093 CAV131093:CBJ131093 BQZ131093:BRN131093 BHD131093:BHR131093 AXH131093:AXV131093 ANL131093:ANZ131093 ADP131093:AED131093 TT131093:UH131093 JX131093:KL131093 J131093:AP131093 WWJ65557:WWX65557 WMN65557:WNB65557 WCR65557:WDF65557 VSV65557:VTJ65557 VIZ65557:VJN65557 UZD65557:UZR65557 UPH65557:UPV65557 UFL65557:UFZ65557 TVP65557:TWD65557 TLT65557:TMH65557 TBX65557:TCL65557 SSB65557:SSP65557 SIF65557:SIT65557 RYJ65557:RYX65557 RON65557:RPB65557 RER65557:RFF65557 QUV65557:QVJ65557 QKZ65557:QLN65557 QBD65557:QBR65557 PRH65557:PRV65557 PHL65557:PHZ65557 OXP65557:OYD65557 ONT65557:OOH65557 ODX65557:OEL65557 NUB65557:NUP65557 NKF65557:NKT65557 NAJ65557:NAX65557 MQN65557:MRB65557 MGR65557:MHF65557 LWV65557:LXJ65557 LMZ65557:LNN65557 LDD65557:LDR65557 KTH65557:KTV65557 KJL65557:KJZ65557 JZP65557:KAD65557 JPT65557:JQH65557 JFX65557:JGL65557 IWB65557:IWP65557 IMF65557:IMT65557 ICJ65557:ICX65557 HSN65557:HTB65557 HIR65557:HJF65557 GYV65557:GZJ65557 GOZ65557:GPN65557 GFD65557:GFR65557 FVH65557:FVV65557 FLL65557:FLZ65557 FBP65557:FCD65557 ERT65557:ESH65557 EHX65557:EIL65557 DYB65557:DYP65557 DOF65557:DOT65557 DEJ65557:DEX65557 CUN65557:CVB65557 CKR65557:CLF65557 CAV65557:CBJ65557 BQZ65557:BRN65557 BHD65557:BHR65557 AXH65557:AXV65557 ANL65557:ANZ65557 ADP65557:AED65557 TT65557:UH65557 JX65557:KL65557 J65557:AP65557 WWJ983059:WWX983059 WMN983059:WNB983059 WCR983059:WDF983059 VSV983059:VTJ983059 VIZ983059:VJN983059 UZD983059:UZR983059 UPH983059:UPV983059 UFL983059:UFZ983059 TVP983059:TWD983059 TLT983059:TMH983059 TBX983059:TCL983059 SSB983059:SSP983059 SIF983059:SIT983059 RYJ983059:RYX983059 RON983059:RPB983059 RER983059:RFF983059 QUV983059:QVJ983059 QKZ983059:QLN983059 QBD983059:QBR983059 PRH983059:PRV983059 PHL983059:PHZ983059 OXP983059:OYD983059 ONT983059:OOH983059 ODX983059:OEL983059 NUB983059:NUP983059 NKF983059:NKT983059 NAJ983059:NAX983059 MQN983059:MRB983059 MGR983059:MHF983059 LWV983059:LXJ983059 LMZ983059:LNN983059 LDD983059:LDR983059 KTH983059:KTV983059 KJL983059:KJZ983059 JZP983059:KAD983059 JPT983059:JQH983059 JFX983059:JGL983059 IWB983059:IWP983059 IMF983059:IMT983059 ICJ983059:ICX983059 HSN983059:HTB983059 HIR983059:HJF983059 GYV983059:GZJ983059 GOZ983059:GPN983059 GFD983059:GFR983059 FVH983059:FVV983059 FLL983059:FLZ983059 FBP983059:FCD983059 ERT983059:ESH983059 EHX983059:EIL983059 DYB983059:DYP983059 DOF983059:DOT983059 DEJ983059:DEX983059 CUN983059:CVB983059 CKR983059:CLF983059 CAV983059:CBJ983059 BQZ983059:BRN983059 BHD983059:BHR983059 AXH983059:AXV983059 ANL983059:ANZ983059 ADP983059:AED983059 TT983059:UH983059 JX983059:KL983059 J983059:AP983059 WWJ917523:WWX917523 WMN917523:WNB917523 WCR917523:WDF917523 VSV917523:VTJ917523 VIZ917523:VJN917523 UZD917523:UZR917523 UPH917523:UPV917523 UFL917523:UFZ917523 TVP917523:TWD917523 TLT917523:TMH917523 TBX917523:TCL917523 SSB917523:SSP917523 SIF917523:SIT917523 RYJ917523:RYX917523 RON917523:RPB917523 RER917523:RFF917523 QUV917523:QVJ917523 QKZ917523:QLN917523 QBD917523:QBR917523 PRH917523:PRV917523 PHL917523:PHZ917523 OXP917523:OYD917523 ONT917523:OOH917523 ODX917523:OEL917523 NUB917523:NUP917523 NKF917523:NKT917523 NAJ917523:NAX917523 MQN917523:MRB917523 MGR917523:MHF917523 LWV917523:LXJ917523 LMZ917523:LNN917523 LDD917523:LDR917523 KTH917523:KTV917523 KJL917523:KJZ917523 JZP917523:KAD917523 JPT917523:JQH917523 JFX917523:JGL917523 IWB917523:IWP917523 IMF917523:IMT917523 ICJ917523:ICX917523 HSN917523:HTB917523 HIR917523:HJF917523 GYV917523:GZJ917523 GOZ917523:GPN917523 GFD917523:GFR917523 FVH917523:FVV917523 FLL917523:FLZ917523 FBP917523:FCD917523 ERT917523:ESH917523 EHX917523:EIL917523 DYB917523:DYP917523 DOF917523:DOT917523 DEJ917523:DEX917523 CUN917523:CVB917523 CKR917523:CLF917523 CAV917523:CBJ917523 BQZ917523:BRN917523 BHD917523:BHR917523 AXH917523:AXV917523 ANL917523:ANZ917523 ADP917523:AED917523 TT917523:UH917523 JX917523:KL917523 J917523:AP917523 WWJ851987:WWX851987 WMN851987:WNB851987 WCR851987:WDF851987 VSV851987:VTJ851987 VIZ851987:VJN851987 UZD851987:UZR851987 UPH851987:UPV851987 UFL851987:UFZ851987 TVP851987:TWD851987 TLT851987:TMH851987 TBX851987:TCL851987 SSB851987:SSP851987 SIF851987:SIT851987 RYJ851987:RYX851987 RON851987:RPB851987 RER851987:RFF851987 QUV851987:QVJ851987 QKZ851987:QLN851987 QBD851987:QBR851987 PRH851987:PRV851987 PHL851987:PHZ851987 OXP851987:OYD851987 ONT851987:OOH851987 ODX851987:OEL851987 NUB851987:NUP851987 NKF851987:NKT851987 NAJ851987:NAX851987 MQN851987:MRB851987 MGR851987:MHF851987 LWV851987:LXJ851987 LMZ851987:LNN851987 LDD851987:LDR851987 KTH851987:KTV851987 KJL851987:KJZ851987 JZP851987:KAD851987 JPT851987:JQH851987 JFX851987:JGL851987 IWB851987:IWP851987 IMF851987:IMT851987 ICJ851987:ICX851987 HSN851987:HTB851987 HIR851987:HJF851987 GYV851987:GZJ851987 GOZ851987:GPN851987 GFD851987:GFR851987 FVH851987:FVV851987 FLL851987:FLZ851987 FBP851987:FCD851987 ERT851987:ESH851987 EHX851987:EIL851987 DYB851987:DYP851987 DOF851987:DOT851987 DEJ851987:DEX851987 CUN851987:CVB851987 CKR851987:CLF851987 CAV851987:CBJ851987 BQZ851987:BRN851987 BHD851987:BHR851987 AXH851987:AXV851987 ANL851987:ANZ851987 ADP851987:AED851987 TT851987:UH851987 JX851987:KL851987 J851987:AP851987 WWJ786451:WWX786451 WMN786451:WNB786451 WCR786451:WDF786451 VSV786451:VTJ786451 VIZ786451:VJN786451 UZD786451:UZR786451 UPH786451:UPV786451 UFL786451:UFZ786451 TVP786451:TWD786451 TLT786451:TMH786451 TBX786451:TCL786451 SSB786451:SSP786451 SIF786451:SIT786451 RYJ786451:RYX786451 RON786451:RPB786451 RER786451:RFF786451 QUV786451:QVJ786451 QKZ786451:QLN786451 QBD786451:QBR786451 PRH786451:PRV786451 PHL786451:PHZ786451 OXP786451:OYD786451 ONT786451:OOH786451 ODX786451:OEL786451 NUB786451:NUP786451 NKF786451:NKT786451 NAJ786451:NAX786451 MQN786451:MRB786451 MGR786451:MHF786451 LWV786451:LXJ786451 LMZ786451:LNN786451 LDD786451:LDR786451 KTH786451:KTV786451 KJL786451:KJZ786451 JZP786451:KAD786451 JPT786451:JQH786451 JFX786451:JGL786451 IWB786451:IWP786451 IMF786451:IMT786451 ICJ786451:ICX786451 HSN786451:HTB786451 HIR786451:HJF786451 GYV786451:GZJ786451 GOZ786451:GPN786451 GFD786451:GFR786451 FVH786451:FVV786451 FLL786451:FLZ786451 FBP786451:FCD786451 ERT786451:ESH786451 EHX786451:EIL786451 DYB786451:DYP786451 DOF786451:DOT786451 DEJ786451:DEX786451 CUN786451:CVB786451 CKR786451:CLF786451 CAV786451:CBJ786451 BQZ786451:BRN786451 BHD786451:BHR786451 AXH786451:AXV786451 ANL786451:ANZ786451 ADP786451:AED786451 TT786451:UH786451 JX786451:KL786451 J786451:AP786451 WWJ720915:WWX720915 WMN720915:WNB720915 WCR720915:WDF720915 VSV720915:VTJ720915 VIZ720915:VJN720915 UZD720915:UZR720915 UPH720915:UPV720915 UFL720915:UFZ720915 TVP720915:TWD720915 TLT720915:TMH720915 TBX720915:TCL720915 SSB720915:SSP720915 SIF720915:SIT720915 RYJ720915:RYX720915 RON720915:RPB720915 RER720915:RFF720915 QUV720915:QVJ720915 QKZ720915:QLN720915 QBD720915:QBR720915 PRH720915:PRV720915 PHL720915:PHZ720915 OXP720915:OYD720915 ONT720915:OOH720915 ODX720915:OEL720915 NUB720915:NUP720915 NKF720915:NKT720915 NAJ720915:NAX720915 MQN720915:MRB720915 MGR720915:MHF720915 LWV720915:LXJ720915 LMZ720915:LNN720915 LDD720915:LDR720915 KTH720915:KTV720915 KJL720915:KJZ720915 JZP720915:KAD720915 JPT720915:JQH720915 JFX720915:JGL720915 IWB720915:IWP720915 IMF720915:IMT720915 ICJ720915:ICX720915 HSN720915:HTB720915 HIR720915:HJF720915 GYV720915:GZJ720915 GOZ720915:GPN720915 GFD720915:GFR720915 FVH720915:FVV720915 FLL720915:FLZ720915 FBP720915:FCD720915 ERT720915:ESH720915 EHX720915:EIL720915 DYB720915:DYP720915 DOF720915:DOT720915 DEJ720915:DEX720915 CUN720915:CVB720915 CKR720915:CLF720915 CAV720915:CBJ720915 BQZ720915:BRN720915 BHD720915:BHR720915 AXH720915:AXV720915 ANL720915:ANZ720915 ADP720915:AED720915 TT720915:UH720915 JX720915:KL720915 J720915:AP720915 WWJ655379:WWX655379 WMN655379:WNB655379 WCR655379:WDF655379 VSV655379:VTJ655379 VIZ655379:VJN655379 UZD655379:UZR655379 UPH655379:UPV655379 UFL655379:UFZ655379 TVP655379:TWD655379 TLT655379:TMH655379 TBX655379:TCL655379 SSB655379:SSP655379 SIF655379:SIT655379 RYJ655379:RYX655379 RON655379:RPB655379 RER655379:RFF655379 QUV655379:QVJ655379 QKZ655379:QLN655379 QBD655379:QBR655379 PRH655379:PRV655379 PHL655379:PHZ655379 OXP655379:OYD655379 ONT655379:OOH655379 ODX655379:OEL655379 NUB655379:NUP655379 NKF655379:NKT655379 NAJ655379:NAX655379 MQN655379:MRB655379 MGR655379:MHF655379 LWV655379:LXJ655379 LMZ655379:LNN655379 LDD655379:LDR655379 KTH655379:KTV655379 KJL655379:KJZ655379 JZP655379:KAD655379 JPT655379:JQH655379 JFX655379:JGL655379 IWB655379:IWP655379 IMF655379:IMT655379 ICJ655379:ICX655379 HSN655379:HTB655379 HIR655379:HJF655379 GYV655379:GZJ655379 GOZ655379:GPN655379 GFD655379:GFR655379 FVH655379:FVV655379 FLL655379:FLZ655379 FBP655379:FCD655379 ERT655379:ESH655379 EHX655379:EIL655379 DYB655379:DYP655379 DOF655379:DOT655379 DEJ655379:DEX655379 CUN655379:CVB655379 CKR655379:CLF655379 CAV655379:CBJ655379 BQZ655379:BRN655379 BHD655379:BHR655379 AXH655379:AXV655379 ANL655379:ANZ655379 ADP655379:AED655379 TT655379:UH655379 JX655379:KL655379 J655379:AP655379 WWJ589843:WWX589843 WMN589843:WNB589843 WCR589843:WDF589843 VSV589843:VTJ589843 VIZ589843:VJN589843 UZD589843:UZR589843 UPH589843:UPV589843 UFL589843:UFZ589843 TVP589843:TWD589843 TLT589843:TMH589843 TBX589843:TCL589843 SSB589843:SSP589843 SIF589843:SIT589843 RYJ589843:RYX589843 RON589843:RPB589843 RER589843:RFF589843 QUV589843:QVJ589843 QKZ589843:QLN589843 QBD589843:QBR589843 PRH589843:PRV589843 PHL589843:PHZ589843 OXP589843:OYD589843 ONT589843:OOH589843 ODX589843:OEL589843 NUB589843:NUP589843 NKF589843:NKT589843 NAJ589843:NAX589843 MQN589843:MRB589843 MGR589843:MHF589843 LWV589843:LXJ589843 LMZ589843:LNN589843 LDD589843:LDR589843 KTH589843:KTV589843 KJL589843:KJZ589843 JZP589843:KAD589843 JPT589843:JQH589843 JFX589843:JGL589843 IWB589843:IWP589843 IMF589843:IMT589843 ICJ589843:ICX589843 HSN589843:HTB589843 HIR589843:HJF589843 GYV589843:GZJ589843 GOZ589843:GPN589843 GFD589843:GFR589843 FVH589843:FVV589843 FLL589843:FLZ589843 FBP589843:FCD589843 ERT589843:ESH589843 EHX589843:EIL589843 DYB589843:DYP589843 DOF589843:DOT589843 DEJ589843:DEX589843 CUN589843:CVB589843 CKR589843:CLF589843 CAV589843:CBJ589843 BQZ589843:BRN589843 BHD589843:BHR589843 AXH589843:AXV589843 ANL589843:ANZ589843 ADP589843:AED589843 TT589843:UH589843 JX589843:KL589843 J589843:AP589843 WWJ524307:WWX524307 WMN524307:WNB524307 WCR524307:WDF524307 VSV524307:VTJ524307 VIZ524307:VJN524307 UZD524307:UZR524307 UPH524307:UPV524307 UFL524307:UFZ524307 TVP524307:TWD524307 TLT524307:TMH524307 TBX524307:TCL524307 SSB524307:SSP524307 SIF524307:SIT524307 RYJ524307:RYX524307 RON524307:RPB524307 RER524307:RFF524307 QUV524307:QVJ524307 QKZ524307:QLN524307 QBD524307:QBR524307 PRH524307:PRV524307 PHL524307:PHZ524307 OXP524307:OYD524307 ONT524307:OOH524307 ODX524307:OEL524307 NUB524307:NUP524307 NKF524307:NKT524307 NAJ524307:NAX524307 MQN524307:MRB524307 MGR524307:MHF524307 LWV524307:LXJ524307 LMZ524307:LNN524307 LDD524307:LDR524307 KTH524307:KTV524307 KJL524307:KJZ524307 JZP524307:KAD524307 JPT524307:JQH524307 JFX524307:JGL524307 IWB524307:IWP524307 IMF524307:IMT524307 ICJ524307:ICX524307 HSN524307:HTB524307 HIR524307:HJF524307 GYV524307:GZJ524307 GOZ524307:GPN524307 GFD524307:GFR524307 FVH524307:FVV524307 FLL524307:FLZ524307 FBP524307:FCD524307 ERT524307:ESH524307 EHX524307:EIL524307 DYB524307:DYP524307 DOF524307:DOT524307 DEJ524307:DEX524307 CUN524307:CVB524307 CKR524307:CLF524307 CAV524307:CBJ524307 BQZ524307:BRN524307 BHD524307:BHR524307 AXH524307:AXV524307 ANL524307:ANZ524307 ADP524307:AED524307 TT524307:UH524307 JX524307:KL524307 J524307:AP524307 WWJ458771:WWX458771 WMN458771:WNB458771 WCR458771:WDF458771 VSV458771:VTJ458771 VIZ458771:VJN458771 UZD458771:UZR458771 UPH458771:UPV458771 UFL458771:UFZ458771 TVP458771:TWD458771 TLT458771:TMH458771 TBX458771:TCL458771 SSB458771:SSP458771 SIF458771:SIT458771 RYJ458771:RYX458771 RON458771:RPB458771 RER458771:RFF458771 QUV458771:QVJ458771 QKZ458771:QLN458771 QBD458771:QBR458771 PRH458771:PRV458771 PHL458771:PHZ458771 OXP458771:OYD458771 ONT458771:OOH458771 ODX458771:OEL458771 NUB458771:NUP458771 NKF458771:NKT458771 NAJ458771:NAX458771 MQN458771:MRB458771 MGR458771:MHF458771 LWV458771:LXJ458771 LMZ458771:LNN458771 LDD458771:LDR458771 KTH458771:KTV458771 KJL458771:KJZ458771 JZP458771:KAD458771 JPT458771:JQH458771 JFX458771:JGL458771 IWB458771:IWP458771 IMF458771:IMT458771 ICJ458771:ICX458771 HSN458771:HTB458771 HIR458771:HJF458771 GYV458771:GZJ458771 GOZ458771:GPN458771 GFD458771:GFR458771 FVH458771:FVV458771 FLL458771:FLZ458771 FBP458771:FCD458771 ERT458771:ESH458771 EHX458771:EIL458771 DYB458771:DYP458771 DOF458771:DOT458771 DEJ458771:DEX458771 CUN458771:CVB458771 CKR458771:CLF458771 CAV458771:CBJ458771 BQZ458771:BRN458771 BHD458771:BHR458771 AXH458771:AXV458771 ANL458771:ANZ458771 ADP458771:AED458771 TT458771:UH458771 JX458771:KL458771 J458771:AP458771 WWJ393235:WWX393235 WMN393235:WNB393235 WCR393235:WDF393235 VSV393235:VTJ393235 VIZ393235:VJN393235 UZD393235:UZR393235 UPH393235:UPV393235 UFL393235:UFZ393235 TVP393235:TWD393235 TLT393235:TMH393235 TBX393235:TCL393235 SSB393235:SSP393235 SIF393235:SIT393235 RYJ393235:RYX393235 RON393235:RPB393235 RER393235:RFF393235 QUV393235:QVJ393235 QKZ393235:QLN393235 QBD393235:QBR393235 PRH393235:PRV393235 PHL393235:PHZ393235 OXP393235:OYD393235 ONT393235:OOH393235 ODX393235:OEL393235 NUB393235:NUP393235 NKF393235:NKT393235 NAJ393235:NAX393235 MQN393235:MRB393235 MGR393235:MHF393235 LWV393235:LXJ393235 LMZ393235:LNN393235 LDD393235:LDR393235 KTH393235:KTV393235 KJL393235:KJZ393235 JZP393235:KAD393235 JPT393235:JQH393235 JFX393235:JGL393235 IWB393235:IWP393235 IMF393235:IMT393235 ICJ393235:ICX393235 HSN393235:HTB393235 HIR393235:HJF393235 GYV393235:GZJ393235 GOZ393235:GPN393235 GFD393235:GFR393235 FVH393235:FVV393235 FLL393235:FLZ393235 FBP393235:FCD393235 ERT393235:ESH393235 EHX393235:EIL393235 DYB393235:DYP393235 DOF393235:DOT393235 DEJ393235:DEX393235 CUN393235:CVB393235 CKR393235:CLF393235 CAV393235:CBJ393235 BQZ393235:BRN393235 BHD393235:BHR393235 AXH393235:AXV393235 ANL393235:ANZ393235 ADP393235:AED393235 TT393235:UH393235 JX393235:KL393235 J393235:AP393235 WWJ327699:WWX327699 WMN327699:WNB327699 WCR327699:WDF327699 VSV327699:VTJ327699 VIZ327699:VJN327699 UZD327699:UZR327699 UPH327699:UPV327699 UFL327699:UFZ327699 TVP327699:TWD327699 TLT327699:TMH327699 TBX327699:TCL327699 SSB327699:SSP327699 SIF327699:SIT327699 RYJ327699:RYX327699 RON327699:RPB327699 RER327699:RFF327699 QUV327699:QVJ327699 QKZ327699:QLN327699 QBD327699:QBR327699 PRH327699:PRV327699 PHL327699:PHZ327699 OXP327699:OYD327699 ONT327699:OOH327699 ODX327699:OEL327699 NUB327699:NUP327699 NKF327699:NKT327699 NAJ327699:NAX327699 MQN327699:MRB327699 MGR327699:MHF327699 LWV327699:LXJ327699 LMZ327699:LNN327699 LDD327699:LDR327699 KTH327699:KTV327699 KJL327699:KJZ327699 JZP327699:KAD327699 JPT327699:JQH327699 JFX327699:JGL327699 IWB327699:IWP327699 IMF327699:IMT327699 ICJ327699:ICX327699 HSN327699:HTB327699 HIR327699:HJF327699 GYV327699:GZJ327699 GOZ327699:GPN327699 GFD327699:GFR327699 FVH327699:FVV327699 FLL327699:FLZ327699 FBP327699:FCD327699 ERT327699:ESH327699 EHX327699:EIL327699 DYB327699:DYP327699 DOF327699:DOT327699 DEJ327699:DEX327699 CUN327699:CVB327699 CKR327699:CLF327699 CAV327699:CBJ327699 BQZ327699:BRN327699 BHD327699:BHR327699 AXH327699:AXV327699 ANL327699:ANZ327699 ADP327699:AED327699 TT327699:UH327699 JX327699:KL327699 J327699:AP327699 WWJ262163:WWX262163 WMN262163:WNB262163 WCR262163:WDF262163 VSV262163:VTJ262163 VIZ262163:VJN262163 UZD262163:UZR262163 UPH262163:UPV262163 UFL262163:UFZ262163 TVP262163:TWD262163 TLT262163:TMH262163 TBX262163:TCL262163 SSB262163:SSP262163 SIF262163:SIT262163 RYJ262163:RYX262163 RON262163:RPB262163 RER262163:RFF262163 QUV262163:QVJ262163 QKZ262163:QLN262163 QBD262163:QBR262163 PRH262163:PRV262163 PHL262163:PHZ262163 OXP262163:OYD262163 ONT262163:OOH262163 ODX262163:OEL262163 NUB262163:NUP262163 NKF262163:NKT262163 NAJ262163:NAX262163 MQN262163:MRB262163 MGR262163:MHF262163 LWV262163:LXJ262163 LMZ262163:LNN262163 LDD262163:LDR262163 KTH262163:KTV262163 KJL262163:KJZ262163 JZP262163:KAD262163 JPT262163:JQH262163 JFX262163:JGL262163 IWB262163:IWP262163 IMF262163:IMT262163 ICJ262163:ICX262163 HSN262163:HTB262163 HIR262163:HJF262163 GYV262163:GZJ262163 GOZ262163:GPN262163 GFD262163:GFR262163 FVH262163:FVV262163 FLL262163:FLZ262163 FBP262163:FCD262163 ERT262163:ESH262163 EHX262163:EIL262163 DYB262163:DYP262163 DOF262163:DOT262163 DEJ262163:DEX262163 CUN262163:CVB262163 CKR262163:CLF262163 CAV262163:CBJ262163 BQZ262163:BRN262163 BHD262163:BHR262163 AXH262163:AXV262163 ANL262163:ANZ262163 ADP262163:AED262163 TT262163:UH262163 JX262163:KL262163 J262163:AP262163 WWJ196627:WWX196627 WMN196627:WNB196627 WCR196627:WDF196627 VSV196627:VTJ196627 VIZ196627:VJN196627 UZD196627:UZR196627 UPH196627:UPV196627 UFL196627:UFZ196627 TVP196627:TWD196627 TLT196627:TMH196627 TBX196627:TCL196627 SSB196627:SSP196627 SIF196627:SIT196627 RYJ196627:RYX196627 RON196627:RPB196627 RER196627:RFF196627 QUV196627:QVJ196627 QKZ196627:QLN196627 QBD196627:QBR196627 PRH196627:PRV196627 PHL196627:PHZ196627 OXP196627:OYD196627 ONT196627:OOH196627 ODX196627:OEL196627 NUB196627:NUP196627 NKF196627:NKT196627 NAJ196627:NAX196627 MQN196627:MRB196627 MGR196627:MHF196627 LWV196627:LXJ196627 LMZ196627:LNN196627 LDD196627:LDR196627 KTH196627:KTV196627 KJL196627:KJZ196627 JZP196627:KAD196627 JPT196627:JQH196627 JFX196627:JGL196627 IWB196627:IWP196627 IMF196627:IMT196627 ICJ196627:ICX196627 HSN196627:HTB196627 HIR196627:HJF196627 GYV196627:GZJ196627 GOZ196627:GPN196627 GFD196627:GFR196627 FVH196627:FVV196627 FLL196627:FLZ196627 FBP196627:FCD196627 ERT196627:ESH196627 EHX196627:EIL196627 DYB196627:DYP196627 DOF196627:DOT196627 DEJ196627:DEX196627 CUN196627:CVB196627 CKR196627:CLF196627 CAV196627:CBJ196627 BQZ196627:BRN196627 BHD196627:BHR196627 AXH196627:AXV196627 ANL196627:ANZ196627 ADP196627:AED196627 TT196627:UH196627 JX196627:KL196627 J196627:AP196627 WWJ131091:WWX131091 WMN131091:WNB131091 WCR131091:WDF131091 VSV131091:VTJ131091 VIZ131091:VJN131091 UZD131091:UZR131091 UPH131091:UPV131091 UFL131091:UFZ131091 TVP131091:TWD131091 TLT131091:TMH131091 TBX131091:TCL131091 SSB131091:SSP131091 SIF131091:SIT131091 RYJ131091:RYX131091 RON131091:RPB131091 RER131091:RFF131091 QUV131091:QVJ131091 QKZ131091:QLN131091 QBD131091:QBR131091 PRH131091:PRV131091 PHL131091:PHZ131091 OXP131091:OYD131091 ONT131091:OOH131091 ODX131091:OEL131091 NUB131091:NUP131091 NKF131091:NKT131091 NAJ131091:NAX131091 MQN131091:MRB131091 MGR131091:MHF131091 LWV131091:LXJ131091 LMZ131091:LNN131091 LDD131091:LDR131091 KTH131091:KTV131091 KJL131091:KJZ131091 JZP131091:KAD131091 JPT131091:JQH131091 JFX131091:JGL131091 IWB131091:IWP131091 IMF131091:IMT131091 ICJ131091:ICX131091 HSN131091:HTB131091 HIR131091:HJF131091 GYV131091:GZJ131091 GOZ131091:GPN131091 GFD131091:GFR131091 FVH131091:FVV131091 FLL131091:FLZ131091 FBP131091:FCD131091 ERT131091:ESH131091 EHX131091:EIL131091 DYB131091:DYP131091 DOF131091:DOT131091 DEJ131091:DEX131091 CUN131091:CVB131091 CKR131091:CLF131091 CAV131091:CBJ131091 BQZ131091:BRN131091 BHD131091:BHR131091 AXH131091:AXV131091 ANL131091:ANZ131091 ADP131091:AED131091 TT131091:UH131091 JX131091:KL131091 J131091:AP131091 WWJ65555:WWX65555 WMN65555:WNB65555 WCR65555:WDF65555 VSV65555:VTJ65555 VIZ65555:VJN65555 UZD65555:UZR65555 UPH65555:UPV65555 UFL65555:UFZ65555 TVP65555:TWD65555 TLT65555:TMH65555 TBX65555:TCL65555 SSB65555:SSP65555 SIF65555:SIT65555 RYJ65555:RYX65555 RON65555:RPB65555 RER65555:RFF65555 QUV65555:QVJ65555 QKZ65555:QLN65555 QBD65555:QBR65555 PRH65555:PRV65555 PHL65555:PHZ65555 OXP65555:OYD65555 ONT65555:OOH65555 ODX65555:OEL65555 NUB65555:NUP65555 NKF65555:NKT65555 NAJ65555:NAX65555 MQN65555:MRB65555 MGR65555:MHF65555 LWV65555:LXJ65555 LMZ65555:LNN65555 LDD65555:LDR65555 KTH65555:KTV65555 KJL65555:KJZ65555 JZP65555:KAD65555 JPT65555:JQH65555 JFX65555:JGL65555 IWB65555:IWP65555 IMF65555:IMT65555 ICJ65555:ICX65555 HSN65555:HTB65555 HIR65555:HJF65555 GYV65555:GZJ65555 GOZ65555:GPN65555 GFD65555:GFR65555 FVH65555:FVV65555 FLL65555:FLZ65555 FBP65555:FCD65555 ERT65555:ESH65555 EHX65555:EIL65555 DYB65555:DYP65555 DOF65555:DOT65555 DEJ65555:DEX65555 CUN65555:CVB65555 CKR65555:CLF65555 CAV65555:CBJ65555 BQZ65555:BRN65555 BHD65555:BHR65555 AXH65555:AXV65555 ANL65555:ANZ65555 ADP65555:AED65555 TT65555:UH65555 JX65555:KL65555 J65555:AP65555 WWJ983057:WWX983057 WMN983057:WNB983057 WCR983057:WDF983057 VSV983057:VTJ983057 VIZ983057:VJN983057 UZD983057:UZR983057 UPH983057:UPV983057 UFL983057:UFZ983057 TVP983057:TWD983057 TLT983057:TMH983057 TBX983057:TCL983057 SSB983057:SSP983057 SIF983057:SIT983057 RYJ983057:RYX983057 RON983057:RPB983057 RER983057:RFF983057 QUV983057:QVJ983057 QKZ983057:QLN983057 QBD983057:QBR983057 PRH983057:PRV983057 PHL983057:PHZ983057 OXP983057:OYD983057 ONT983057:OOH983057 ODX983057:OEL983057 NUB983057:NUP983057 NKF983057:NKT983057 NAJ983057:NAX983057 MQN983057:MRB983057 MGR983057:MHF983057 LWV983057:LXJ983057 LMZ983057:LNN983057 LDD983057:LDR983057 KTH983057:KTV983057 KJL983057:KJZ983057 JZP983057:KAD983057 JPT983057:JQH983057 JFX983057:JGL983057 IWB983057:IWP983057 IMF983057:IMT983057 ICJ983057:ICX983057 HSN983057:HTB983057 HIR983057:HJF983057 GYV983057:GZJ983057 GOZ983057:GPN983057 GFD983057:GFR983057 FVH983057:FVV983057 FLL983057:FLZ983057 FBP983057:FCD983057 ERT983057:ESH983057 EHX983057:EIL983057 DYB983057:DYP983057 DOF983057:DOT983057 DEJ983057:DEX983057 CUN983057:CVB983057 CKR983057:CLF983057 CAV983057:CBJ983057 BQZ983057:BRN983057 BHD983057:BHR983057 AXH983057:AXV983057 ANL983057:ANZ983057 ADP983057:AED983057 TT983057:UH983057 JX983057:KL983057 J983057:AP983057 WWJ917521:WWX917521 WMN917521:WNB917521 WCR917521:WDF917521 VSV917521:VTJ917521 VIZ917521:VJN917521 UZD917521:UZR917521 UPH917521:UPV917521 UFL917521:UFZ917521 TVP917521:TWD917521 TLT917521:TMH917521 TBX917521:TCL917521 SSB917521:SSP917521 SIF917521:SIT917521 RYJ917521:RYX917521 RON917521:RPB917521 RER917521:RFF917521 QUV917521:QVJ917521 QKZ917521:QLN917521 QBD917521:QBR917521 PRH917521:PRV917521 PHL917521:PHZ917521 OXP917521:OYD917521 ONT917521:OOH917521 ODX917521:OEL917521 NUB917521:NUP917521 NKF917521:NKT917521 NAJ917521:NAX917521 MQN917521:MRB917521 MGR917521:MHF917521 LWV917521:LXJ917521 LMZ917521:LNN917521 LDD917521:LDR917521 KTH917521:KTV917521 KJL917521:KJZ917521 JZP917521:KAD917521 JPT917521:JQH917521 JFX917521:JGL917521 IWB917521:IWP917521 IMF917521:IMT917521 ICJ917521:ICX917521 HSN917521:HTB917521 HIR917521:HJF917521 GYV917521:GZJ917521 GOZ917521:GPN917521 GFD917521:GFR917521 FVH917521:FVV917521 FLL917521:FLZ917521 FBP917521:FCD917521 ERT917521:ESH917521 EHX917521:EIL917521 DYB917521:DYP917521 DOF917521:DOT917521 DEJ917521:DEX917521 CUN917521:CVB917521 CKR917521:CLF917521 CAV917521:CBJ917521 BQZ917521:BRN917521 BHD917521:BHR917521 AXH917521:AXV917521 ANL917521:ANZ917521 ADP917521:AED917521 TT917521:UH917521 JX917521:KL917521 J917521:AP917521 WWJ851985:WWX851985 WMN851985:WNB851985 WCR851985:WDF851985 VSV851985:VTJ851985 VIZ851985:VJN851985 UZD851985:UZR851985 UPH851985:UPV851985 UFL851985:UFZ851985 TVP851985:TWD851985 TLT851985:TMH851985 TBX851985:TCL851985 SSB851985:SSP851985 SIF851985:SIT851985 RYJ851985:RYX851985 RON851985:RPB851985 RER851985:RFF851985 QUV851985:QVJ851985 QKZ851985:QLN851985 QBD851985:QBR851985 PRH851985:PRV851985 PHL851985:PHZ851985 OXP851985:OYD851985 ONT851985:OOH851985 ODX851985:OEL851985 NUB851985:NUP851985 NKF851985:NKT851985 NAJ851985:NAX851985 MQN851985:MRB851985 MGR851985:MHF851985 LWV851985:LXJ851985 LMZ851985:LNN851985 LDD851985:LDR851985 KTH851985:KTV851985 KJL851985:KJZ851985 JZP851985:KAD851985 JPT851985:JQH851985 JFX851985:JGL851985 IWB851985:IWP851985 IMF851985:IMT851985 ICJ851985:ICX851985 HSN851985:HTB851985 HIR851985:HJF851985 GYV851985:GZJ851985 GOZ851985:GPN851985 GFD851985:GFR851985 FVH851985:FVV851985 FLL851985:FLZ851985 FBP851985:FCD851985 ERT851985:ESH851985 EHX851985:EIL851985 DYB851985:DYP851985 DOF851985:DOT851985 DEJ851985:DEX851985 CUN851985:CVB851985 CKR851985:CLF851985 CAV851985:CBJ851985 BQZ851985:BRN851985 BHD851985:BHR851985 AXH851985:AXV851985 ANL851985:ANZ851985 ADP851985:AED851985 TT851985:UH851985 JX851985:KL851985 J851985:AP851985 WWJ786449:WWX786449 WMN786449:WNB786449 WCR786449:WDF786449 VSV786449:VTJ786449 VIZ786449:VJN786449 UZD786449:UZR786449 UPH786449:UPV786449 UFL786449:UFZ786449 TVP786449:TWD786449 TLT786449:TMH786449 TBX786449:TCL786449 SSB786449:SSP786449 SIF786449:SIT786449 RYJ786449:RYX786449 RON786449:RPB786449 RER786449:RFF786449 QUV786449:QVJ786449 QKZ786449:QLN786449 QBD786449:QBR786449 PRH786449:PRV786449 PHL786449:PHZ786449 OXP786449:OYD786449 ONT786449:OOH786449 ODX786449:OEL786449 NUB786449:NUP786449 NKF786449:NKT786449 NAJ786449:NAX786449 MQN786449:MRB786449 MGR786449:MHF786449 LWV786449:LXJ786449 LMZ786449:LNN786449 LDD786449:LDR786449 KTH786449:KTV786449 KJL786449:KJZ786449 JZP786449:KAD786449 JPT786449:JQH786449 JFX786449:JGL786449 IWB786449:IWP786449 IMF786449:IMT786449 ICJ786449:ICX786449 HSN786449:HTB786449 HIR786449:HJF786449 GYV786449:GZJ786449 GOZ786449:GPN786449 GFD786449:GFR786449 FVH786449:FVV786449 FLL786449:FLZ786449 FBP786449:FCD786449 ERT786449:ESH786449 EHX786449:EIL786449 DYB786449:DYP786449 DOF786449:DOT786449 DEJ786449:DEX786449 CUN786449:CVB786449 CKR786449:CLF786449 CAV786449:CBJ786449 BQZ786449:BRN786449 BHD786449:BHR786449 AXH786449:AXV786449 ANL786449:ANZ786449 ADP786449:AED786449 TT786449:UH786449 JX786449:KL786449 J786449:AP786449 WWJ720913:WWX720913 WMN720913:WNB720913 WCR720913:WDF720913 VSV720913:VTJ720913 VIZ720913:VJN720913 UZD720913:UZR720913 UPH720913:UPV720913 UFL720913:UFZ720913 TVP720913:TWD720913 TLT720913:TMH720913 TBX720913:TCL720913 SSB720913:SSP720913 SIF720913:SIT720913 RYJ720913:RYX720913 RON720913:RPB720913 RER720913:RFF720913 QUV720913:QVJ720913 QKZ720913:QLN720913 QBD720913:QBR720913 PRH720913:PRV720913 PHL720913:PHZ720913 OXP720913:OYD720913 ONT720913:OOH720913 ODX720913:OEL720913 NUB720913:NUP720913 NKF720913:NKT720913 NAJ720913:NAX720913 MQN720913:MRB720913 MGR720913:MHF720913 LWV720913:LXJ720913 LMZ720913:LNN720913 LDD720913:LDR720913 KTH720913:KTV720913 KJL720913:KJZ720913 JZP720913:KAD720913 JPT720913:JQH720913 JFX720913:JGL720913 IWB720913:IWP720913 IMF720913:IMT720913 ICJ720913:ICX720913 HSN720913:HTB720913 HIR720913:HJF720913 GYV720913:GZJ720913 GOZ720913:GPN720913 GFD720913:GFR720913 FVH720913:FVV720913 FLL720913:FLZ720913 FBP720913:FCD720913 ERT720913:ESH720913 EHX720913:EIL720913 DYB720913:DYP720913 DOF720913:DOT720913 DEJ720913:DEX720913 CUN720913:CVB720913 CKR720913:CLF720913 CAV720913:CBJ720913 BQZ720913:BRN720913 BHD720913:BHR720913 AXH720913:AXV720913 ANL720913:ANZ720913 ADP720913:AED720913 TT720913:UH720913 JX720913:KL720913 J720913:AP720913 WWJ655377:WWX655377 WMN655377:WNB655377 WCR655377:WDF655377 VSV655377:VTJ655377 VIZ655377:VJN655377 UZD655377:UZR655377 UPH655377:UPV655377 UFL655377:UFZ655377 TVP655377:TWD655377 TLT655377:TMH655377 TBX655377:TCL655377 SSB655377:SSP655377 SIF655377:SIT655377 RYJ655377:RYX655377 RON655377:RPB655377 RER655377:RFF655377 QUV655377:QVJ655377 QKZ655377:QLN655377 QBD655377:QBR655377 PRH655377:PRV655377 PHL655377:PHZ655377 OXP655377:OYD655377 ONT655377:OOH655377 ODX655377:OEL655377 NUB655377:NUP655377 NKF655377:NKT655377 NAJ655377:NAX655377 MQN655377:MRB655377 MGR655377:MHF655377 LWV655377:LXJ655377 LMZ655377:LNN655377 LDD655377:LDR655377 KTH655377:KTV655377 KJL655377:KJZ655377 JZP655377:KAD655377 JPT655377:JQH655377 JFX655377:JGL655377 IWB655377:IWP655377 IMF655377:IMT655377 ICJ655377:ICX655377 HSN655377:HTB655377 HIR655377:HJF655377 GYV655377:GZJ655377 GOZ655377:GPN655377 GFD655377:GFR655377 FVH655377:FVV655377 FLL655377:FLZ655377 FBP655377:FCD655377 ERT655377:ESH655377 EHX655377:EIL655377 DYB655377:DYP655377 DOF655377:DOT655377 DEJ655377:DEX655377 CUN655377:CVB655377 CKR655377:CLF655377 CAV655377:CBJ655377 BQZ655377:BRN655377 BHD655377:BHR655377 AXH655377:AXV655377 ANL655377:ANZ655377 ADP655377:AED655377 TT655377:UH655377 JX655377:KL655377 J655377:AP655377 WWJ589841:WWX589841 WMN589841:WNB589841 WCR589841:WDF589841 VSV589841:VTJ589841 VIZ589841:VJN589841 UZD589841:UZR589841 UPH589841:UPV589841 UFL589841:UFZ589841 TVP589841:TWD589841 TLT589841:TMH589841 TBX589841:TCL589841 SSB589841:SSP589841 SIF589841:SIT589841 RYJ589841:RYX589841 RON589841:RPB589841 RER589841:RFF589841 QUV589841:QVJ589841 QKZ589841:QLN589841 QBD589841:QBR589841 PRH589841:PRV589841 PHL589841:PHZ589841 OXP589841:OYD589841 ONT589841:OOH589841 ODX589841:OEL589841 NUB589841:NUP589841 NKF589841:NKT589841 NAJ589841:NAX589841 MQN589841:MRB589841 MGR589841:MHF589841 LWV589841:LXJ589841 LMZ589841:LNN589841 LDD589841:LDR589841 KTH589841:KTV589841 KJL589841:KJZ589841 JZP589841:KAD589841 JPT589841:JQH589841 JFX589841:JGL589841 IWB589841:IWP589841 IMF589841:IMT589841 ICJ589841:ICX589841 HSN589841:HTB589841 HIR589841:HJF589841 GYV589841:GZJ589841 GOZ589841:GPN589841 GFD589841:GFR589841 FVH589841:FVV589841 FLL589841:FLZ589841 FBP589841:FCD589841 ERT589841:ESH589841 EHX589841:EIL589841 DYB589841:DYP589841 DOF589841:DOT589841 DEJ589841:DEX589841 CUN589841:CVB589841 CKR589841:CLF589841 CAV589841:CBJ589841 BQZ589841:BRN589841 BHD589841:BHR589841 AXH589841:AXV589841 ANL589841:ANZ589841 ADP589841:AED589841 TT589841:UH589841 JX589841:KL589841 J589841:AP589841 WWJ524305:WWX524305 WMN524305:WNB524305 WCR524305:WDF524305 VSV524305:VTJ524305 VIZ524305:VJN524305 UZD524305:UZR524305 UPH524305:UPV524305 UFL524305:UFZ524305 TVP524305:TWD524305 TLT524305:TMH524305 TBX524305:TCL524305 SSB524305:SSP524305 SIF524305:SIT524305 RYJ524305:RYX524305 RON524305:RPB524305 RER524305:RFF524305 QUV524305:QVJ524305 QKZ524305:QLN524305 QBD524305:QBR524305 PRH524305:PRV524305 PHL524305:PHZ524305 OXP524305:OYD524305 ONT524305:OOH524305 ODX524305:OEL524305 NUB524305:NUP524305 NKF524305:NKT524305 NAJ524305:NAX524305 MQN524305:MRB524305 MGR524305:MHF524305 LWV524305:LXJ524305 LMZ524305:LNN524305 LDD524305:LDR524305 KTH524305:KTV524305 KJL524305:KJZ524305 JZP524305:KAD524305 JPT524305:JQH524305 JFX524305:JGL524305 IWB524305:IWP524305 IMF524305:IMT524305 ICJ524305:ICX524305 HSN524305:HTB524305 HIR524305:HJF524305 GYV524305:GZJ524305 GOZ524305:GPN524305 GFD524305:GFR524305 FVH524305:FVV524305 FLL524305:FLZ524305 FBP524305:FCD524305 ERT524305:ESH524305 EHX524305:EIL524305 DYB524305:DYP524305 DOF524305:DOT524305 DEJ524305:DEX524305 CUN524305:CVB524305 CKR524305:CLF524305 CAV524305:CBJ524305 BQZ524305:BRN524305 BHD524305:BHR524305 AXH524305:AXV524305 ANL524305:ANZ524305 ADP524305:AED524305 TT524305:UH524305 JX524305:KL524305 J524305:AP524305 WWJ458769:WWX458769 WMN458769:WNB458769 WCR458769:WDF458769 VSV458769:VTJ458769 VIZ458769:VJN458769 UZD458769:UZR458769 UPH458769:UPV458769 UFL458769:UFZ458769 TVP458769:TWD458769 TLT458769:TMH458769 TBX458769:TCL458769 SSB458769:SSP458769 SIF458769:SIT458769 RYJ458769:RYX458769 RON458769:RPB458769 RER458769:RFF458769 QUV458769:QVJ458769 QKZ458769:QLN458769 QBD458769:QBR458769 PRH458769:PRV458769 PHL458769:PHZ458769 OXP458769:OYD458769 ONT458769:OOH458769 ODX458769:OEL458769 NUB458769:NUP458769 NKF458769:NKT458769 NAJ458769:NAX458769 MQN458769:MRB458769 MGR458769:MHF458769 LWV458769:LXJ458769 LMZ458769:LNN458769 LDD458769:LDR458769 KTH458769:KTV458769 KJL458769:KJZ458769 JZP458769:KAD458769 JPT458769:JQH458769 JFX458769:JGL458769 IWB458769:IWP458769 IMF458769:IMT458769 ICJ458769:ICX458769 HSN458769:HTB458769 HIR458769:HJF458769 GYV458769:GZJ458769 GOZ458769:GPN458769 GFD458769:GFR458769 FVH458769:FVV458769 FLL458769:FLZ458769 FBP458769:FCD458769 ERT458769:ESH458769 EHX458769:EIL458769 DYB458769:DYP458769 DOF458769:DOT458769 DEJ458769:DEX458769 CUN458769:CVB458769 CKR458769:CLF458769 CAV458769:CBJ458769 BQZ458769:BRN458769 BHD458769:BHR458769 AXH458769:AXV458769 ANL458769:ANZ458769 ADP458769:AED458769 TT458769:UH458769 JX458769:KL458769 J458769:AP458769 WWJ393233:WWX393233 WMN393233:WNB393233 WCR393233:WDF393233 VSV393233:VTJ393233 VIZ393233:VJN393233 UZD393233:UZR393233 UPH393233:UPV393233 UFL393233:UFZ393233 TVP393233:TWD393233 TLT393233:TMH393233 TBX393233:TCL393233 SSB393233:SSP393233 SIF393233:SIT393233 RYJ393233:RYX393233 RON393233:RPB393233 RER393233:RFF393233 QUV393233:QVJ393233 QKZ393233:QLN393233 QBD393233:QBR393233 PRH393233:PRV393233 PHL393233:PHZ393233 OXP393233:OYD393233 ONT393233:OOH393233 ODX393233:OEL393233 NUB393233:NUP393233 NKF393233:NKT393233 NAJ393233:NAX393233 MQN393233:MRB393233 MGR393233:MHF393233 LWV393233:LXJ393233 LMZ393233:LNN393233 LDD393233:LDR393233 KTH393233:KTV393233 KJL393233:KJZ393233 JZP393233:KAD393233 JPT393233:JQH393233 JFX393233:JGL393233 IWB393233:IWP393233 IMF393233:IMT393233 ICJ393233:ICX393233 HSN393233:HTB393233 HIR393233:HJF393233 GYV393233:GZJ393233 GOZ393233:GPN393233 GFD393233:GFR393233 FVH393233:FVV393233 FLL393233:FLZ393233 FBP393233:FCD393233 ERT393233:ESH393233 EHX393233:EIL393233 DYB393233:DYP393233 DOF393233:DOT393233 DEJ393233:DEX393233 CUN393233:CVB393233 CKR393233:CLF393233 CAV393233:CBJ393233 BQZ393233:BRN393233 BHD393233:BHR393233 AXH393233:AXV393233 ANL393233:ANZ393233 ADP393233:AED393233 TT393233:UH393233 JX393233:KL393233 J393233:AP393233 WWJ327697:WWX327697 WMN327697:WNB327697 WCR327697:WDF327697 VSV327697:VTJ327697 VIZ327697:VJN327697 UZD327697:UZR327697 UPH327697:UPV327697 UFL327697:UFZ327697 TVP327697:TWD327697 TLT327697:TMH327697 TBX327697:TCL327697 SSB327697:SSP327697 SIF327697:SIT327697 RYJ327697:RYX327697 RON327697:RPB327697 RER327697:RFF327697 QUV327697:QVJ327697 QKZ327697:QLN327697 QBD327697:QBR327697 PRH327697:PRV327697 PHL327697:PHZ327697 OXP327697:OYD327697 ONT327697:OOH327697 ODX327697:OEL327697 NUB327697:NUP327697 NKF327697:NKT327697 NAJ327697:NAX327697 MQN327697:MRB327697 MGR327697:MHF327697 LWV327697:LXJ327697 LMZ327697:LNN327697 LDD327697:LDR327697 KTH327697:KTV327697 KJL327697:KJZ327697 JZP327697:KAD327697 JPT327697:JQH327697 JFX327697:JGL327697 IWB327697:IWP327697 IMF327697:IMT327697 ICJ327697:ICX327697 HSN327697:HTB327697 HIR327697:HJF327697 GYV327697:GZJ327697 GOZ327697:GPN327697 GFD327697:GFR327697 FVH327697:FVV327697 FLL327697:FLZ327697 FBP327697:FCD327697 ERT327697:ESH327697 EHX327697:EIL327697 DYB327697:DYP327697 DOF327697:DOT327697 DEJ327697:DEX327697 CUN327697:CVB327697 CKR327697:CLF327697 CAV327697:CBJ327697 BQZ327697:BRN327697 BHD327697:BHR327697 AXH327697:AXV327697 ANL327697:ANZ327697 ADP327697:AED327697 TT327697:UH327697 JX327697:KL327697 J327697:AP327697 WWJ262161:WWX262161 WMN262161:WNB262161 WCR262161:WDF262161 VSV262161:VTJ262161 VIZ262161:VJN262161 UZD262161:UZR262161 UPH262161:UPV262161 UFL262161:UFZ262161 TVP262161:TWD262161 TLT262161:TMH262161 TBX262161:TCL262161 SSB262161:SSP262161 SIF262161:SIT262161 RYJ262161:RYX262161 RON262161:RPB262161 RER262161:RFF262161 QUV262161:QVJ262161 QKZ262161:QLN262161 QBD262161:QBR262161 PRH262161:PRV262161 PHL262161:PHZ262161 OXP262161:OYD262161 ONT262161:OOH262161 ODX262161:OEL262161 NUB262161:NUP262161 NKF262161:NKT262161 NAJ262161:NAX262161 MQN262161:MRB262161 MGR262161:MHF262161 LWV262161:LXJ262161 LMZ262161:LNN262161 LDD262161:LDR262161 KTH262161:KTV262161 KJL262161:KJZ262161 JZP262161:KAD262161 JPT262161:JQH262161 JFX262161:JGL262161 IWB262161:IWP262161 IMF262161:IMT262161 ICJ262161:ICX262161 HSN262161:HTB262161 HIR262161:HJF262161 GYV262161:GZJ262161 GOZ262161:GPN262161 GFD262161:GFR262161 FVH262161:FVV262161 FLL262161:FLZ262161 FBP262161:FCD262161 ERT262161:ESH262161 EHX262161:EIL262161 DYB262161:DYP262161 DOF262161:DOT262161 DEJ262161:DEX262161 CUN262161:CVB262161 CKR262161:CLF262161 CAV262161:CBJ262161 BQZ262161:BRN262161 BHD262161:BHR262161 AXH262161:AXV262161 ANL262161:ANZ262161 ADP262161:AED262161 TT262161:UH262161 JX262161:KL262161 J262161:AP262161 WWJ196625:WWX196625 WMN196625:WNB196625 WCR196625:WDF196625 VSV196625:VTJ196625 VIZ196625:VJN196625 UZD196625:UZR196625 UPH196625:UPV196625 UFL196625:UFZ196625 TVP196625:TWD196625 TLT196625:TMH196625 TBX196625:TCL196625 SSB196625:SSP196625 SIF196625:SIT196625 RYJ196625:RYX196625 RON196625:RPB196625 RER196625:RFF196625 QUV196625:QVJ196625 QKZ196625:QLN196625 QBD196625:QBR196625 PRH196625:PRV196625 PHL196625:PHZ196625 OXP196625:OYD196625 ONT196625:OOH196625 ODX196625:OEL196625 NUB196625:NUP196625 NKF196625:NKT196625 NAJ196625:NAX196625 MQN196625:MRB196625 MGR196625:MHF196625 LWV196625:LXJ196625 LMZ196625:LNN196625 LDD196625:LDR196625 KTH196625:KTV196625 KJL196625:KJZ196625 JZP196625:KAD196625 JPT196625:JQH196625 JFX196625:JGL196625 IWB196625:IWP196625 IMF196625:IMT196625 ICJ196625:ICX196625 HSN196625:HTB196625 HIR196625:HJF196625 GYV196625:GZJ196625 GOZ196625:GPN196625 GFD196625:GFR196625 FVH196625:FVV196625 FLL196625:FLZ196625 FBP196625:FCD196625 ERT196625:ESH196625 EHX196625:EIL196625 DYB196625:DYP196625 DOF196625:DOT196625 DEJ196625:DEX196625 CUN196625:CVB196625 CKR196625:CLF196625 CAV196625:CBJ196625 BQZ196625:BRN196625 BHD196625:BHR196625 AXH196625:AXV196625 ANL196625:ANZ196625 ADP196625:AED196625 TT196625:UH196625 JX196625:KL196625 J196625:AP196625 WWJ131089:WWX131089 WMN131089:WNB131089 WCR131089:WDF131089 VSV131089:VTJ131089 VIZ131089:VJN131089 UZD131089:UZR131089 UPH131089:UPV131089 UFL131089:UFZ131089 TVP131089:TWD131089 TLT131089:TMH131089 TBX131089:TCL131089 SSB131089:SSP131089 SIF131089:SIT131089 RYJ131089:RYX131089 RON131089:RPB131089 RER131089:RFF131089 QUV131089:QVJ131089 QKZ131089:QLN131089 QBD131089:QBR131089 PRH131089:PRV131089 PHL131089:PHZ131089 OXP131089:OYD131089 ONT131089:OOH131089 ODX131089:OEL131089 NUB131089:NUP131089 NKF131089:NKT131089 NAJ131089:NAX131089 MQN131089:MRB131089 MGR131089:MHF131089 LWV131089:LXJ131089 LMZ131089:LNN131089 LDD131089:LDR131089 KTH131089:KTV131089 KJL131089:KJZ131089 JZP131089:KAD131089 JPT131089:JQH131089 JFX131089:JGL131089 IWB131089:IWP131089 IMF131089:IMT131089 ICJ131089:ICX131089 HSN131089:HTB131089 HIR131089:HJF131089 GYV131089:GZJ131089 GOZ131089:GPN131089 GFD131089:GFR131089 FVH131089:FVV131089 FLL131089:FLZ131089 FBP131089:FCD131089 ERT131089:ESH131089 EHX131089:EIL131089 DYB131089:DYP131089 DOF131089:DOT131089 DEJ131089:DEX131089 CUN131089:CVB131089 CKR131089:CLF131089 CAV131089:CBJ131089 BQZ131089:BRN131089 BHD131089:BHR131089 AXH131089:AXV131089 ANL131089:ANZ131089 ADP131089:AED131089 TT131089:UH131089 JX131089:KL131089 J131089:AP131089 WWJ65553:WWX65553 WMN65553:WNB65553 WCR65553:WDF65553 VSV65553:VTJ65553 VIZ65553:VJN65553 UZD65553:UZR65553 UPH65553:UPV65553 UFL65553:UFZ65553 TVP65553:TWD65553 TLT65553:TMH65553 TBX65553:TCL65553 SSB65553:SSP65553 SIF65553:SIT65553 RYJ65553:RYX65553 RON65553:RPB65553 RER65553:RFF65553 QUV65553:QVJ65553 QKZ65553:QLN65553 QBD65553:QBR65553 PRH65553:PRV65553 PHL65553:PHZ65553 OXP65553:OYD65553 ONT65553:OOH65553 ODX65553:OEL65553 NUB65553:NUP65553 NKF65553:NKT65553 NAJ65553:NAX65553 MQN65553:MRB65553 MGR65553:MHF65553 LWV65553:LXJ65553 LMZ65553:LNN65553 LDD65553:LDR65553 KTH65553:KTV65553 KJL65553:KJZ65553 JZP65553:KAD65553 JPT65553:JQH65553 JFX65553:JGL65553 IWB65553:IWP65553 IMF65553:IMT65553 ICJ65553:ICX65553 HSN65553:HTB65553 HIR65553:HJF65553 GYV65553:GZJ65553 GOZ65553:GPN65553 GFD65553:GFR65553 FVH65553:FVV65553 FLL65553:FLZ65553 FBP65553:FCD65553 ERT65553:ESH65553 EHX65553:EIL65553 DYB65553:DYP65553 DOF65553:DOT65553 DEJ65553:DEX65553 CUN65553:CVB65553 CKR65553:CLF65553 CAV65553:CBJ65553 BQZ65553:BRN65553 BHD65553:BHR65553 AXH65553:AXV65553 ANL65553:ANZ65553 ADP65553:AED65553 TT65553:UH65553 JX65553:KL65553 J65553:AP65553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370"/>
      <c r="C2" s="370"/>
      <c r="D2" s="370"/>
      <c r="E2" s="370"/>
      <c r="F2" s="370"/>
      <c r="G2" s="351" t="s">
        <v>0</v>
      </c>
      <c r="H2" s="352"/>
      <c r="I2" s="352"/>
      <c r="J2" s="352"/>
      <c r="K2" s="352"/>
      <c r="L2" s="352"/>
      <c r="M2" s="352"/>
      <c r="N2" s="352"/>
      <c r="O2" s="352"/>
      <c r="P2" s="353"/>
      <c r="Q2" s="350" t="s">
        <v>104</v>
      </c>
      <c r="R2" s="350"/>
      <c r="S2" s="350"/>
      <c r="T2" s="350"/>
      <c r="U2" s="350"/>
    </row>
    <row r="3" spans="2:21" ht="22.5" customHeight="1" x14ac:dyDescent="0.2">
      <c r="B3" s="370"/>
      <c r="C3" s="370"/>
      <c r="D3" s="370"/>
      <c r="E3" s="370"/>
      <c r="F3" s="370"/>
      <c r="G3" s="351" t="s">
        <v>1</v>
      </c>
      <c r="H3" s="352"/>
      <c r="I3" s="352"/>
      <c r="J3" s="352"/>
      <c r="K3" s="352"/>
      <c r="L3" s="352"/>
      <c r="M3" s="352"/>
      <c r="N3" s="352"/>
      <c r="O3" s="352"/>
      <c r="P3" s="353"/>
      <c r="Q3" s="357" t="s">
        <v>105</v>
      </c>
      <c r="R3" s="357"/>
      <c r="S3" s="357"/>
      <c r="T3" s="357"/>
      <c r="U3" s="357"/>
    </row>
    <row r="4" spans="2:21" ht="22.5" customHeight="1" x14ac:dyDescent="0.2">
      <c r="B4" s="370"/>
      <c r="C4" s="370"/>
      <c r="D4" s="370"/>
      <c r="E4" s="370"/>
      <c r="F4" s="370"/>
      <c r="G4" s="351" t="s">
        <v>2</v>
      </c>
      <c r="H4" s="352"/>
      <c r="I4" s="352"/>
      <c r="J4" s="352"/>
      <c r="K4" s="352"/>
      <c r="L4" s="352"/>
      <c r="M4" s="352"/>
      <c r="N4" s="352"/>
      <c r="O4" s="352"/>
      <c r="P4" s="353"/>
      <c r="Q4" s="367" t="s">
        <v>106</v>
      </c>
      <c r="R4" s="367"/>
      <c r="S4" s="367"/>
      <c r="T4" s="367"/>
      <c r="U4" s="367"/>
    </row>
    <row r="5" spans="2:21" ht="22.5" customHeight="1" x14ac:dyDescent="0.2">
      <c r="B5" s="370"/>
      <c r="C5" s="370"/>
      <c r="D5" s="370"/>
      <c r="E5" s="370"/>
      <c r="F5" s="370"/>
      <c r="G5" s="351" t="s">
        <v>107</v>
      </c>
      <c r="H5" s="352"/>
      <c r="I5" s="352"/>
      <c r="J5" s="352"/>
      <c r="K5" s="352"/>
      <c r="L5" s="352"/>
      <c r="M5" s="352"/>
      <c r="N5" s="352"/>
      <c r="O5" s="352"/>
      <c r="P5" s="353"/>
      <c r="Q5" s="368" t="s">
        <v>12</v>
      </c>
      <c r="R5" s="368"/>
      <c r="S5" s="368"/>
      <c r="T5" s="368"/>
      <c r="U5" s="368"/>
    </row>
    <row r="7" spans="2:21" ht="16.5" customHeight="1" x14ac:dyDescent="0.2">
      <c r="B7" s="37"/>
      <c r="C7" s="37"/>
      <c r="D7" s="37"/>
      <c r="E7" s="37"/>
      <c r="F7" s="38"/>
      <c r="G7" s="38"/>
      <c r="H7" s="19"/>
      <c r="I7" s="19"/>
      <c r="J7" s="19"/>
      <c r="K7" s="19"/>
      <c r="L7" s="19"/>
      <c r="M7" s="19"/>
      <c r="N7" s="19"/>
    </row>
    <row r="8" spans="2:21" ht="25.5" customHeight="1" x14ac:dyDescent="0.2">
      <c r="B8" s="77" t="s">
        <v>108</v>
      </c>
      <c r="C8" s="78"/>
      <c r="D8" s="78"/>
      <c r="E8" s="43"/>
      <c r="F8" s="43"/>
      <c r="G8" s="43"/>
      <c r="H8" s="43"/>
      <c r="I8" s="43"/>
      <c r="J8" s="43"/>
      <c r="K8" s="43"/>
      <c r="L8" s="44"/>
      <c r="M8" s="371" t="s">
        <v>86</v>
      </c>
      <c r="N8" s="372"/>
      <c r="O8" s="372"/>
      <c r="P8" s="372"/>
      <c r="Q8" s="372"/>
      <c r="R8" s="372"/>
      <c r="S8" s="372"/>
      <c r="T8" s="372"/>
    </row>
    <row r="9" spans="2:21" s="1" customFormat="1" ht="24.75" customHeight="1" x14ac:dyDescent="0.25">
      <c r="B9" s="45"/>
      <c r="C9" s="46"/>
      <c r="D9" s="46"/>
      <c r="E9" s="46"/>
      <c r="F9" s="46"/>
      <c r="G9" s="46"/>
      <c r="H9" s="46"/>
      <c r="I9" s="46"/>
      <c r="J9" s="46"/>
      <c r="K9" s="46"/>
      <c r="L9" s="47"/>
      <c r="M9" s="373" t="s">
        <v>109</v>
      </c>
      <c r="N9" s="356" t="s">
        <v>88</v>
      </c>
      <c r="O9" s="356"/>
      <c r="P9" s="356"/>
      <c r="Q9" s="356" t="s">
        <v>89</v>
      </c>
      <c r="R9" s="356"/>
      <c r="S9" s="354" t="s">
        <v>90</v>
      </c>
      <c r="T9" s="354" t="s">
        <v>110</v>
      </c>
    </row>
    <row r="10" spans="2:21" s="3" customFormat="1" ht="39.75" customHeight="1" x14ac:dyDescent="0.2">
      <c r="B10" s="2" t="s">
        <v>6</v>
      </c>
      <c r="C10" s="2" t="s">
        <v>111</v>
      </c>
      <c r="D10" s="2" t="s">
        <v>91</v>
      </c>
      <c r="E10" s="8" t="s">
        <v>7</v>
      </c>
      <c r="F10" s="6" t="s">
        <v>34</v>
      </c>
      <c r="G10" s="6" t="s">
        <v>33</v>
      </c>
      <c r="H10" s="6" t="s">
        <v>112</v>
      </c>
      <c r="I10" s="6" t="s">
        <v>113</v>
      </c>
      <c r="J10" s="6" t="s">
        <v>114</v>
      </c>
      <c r="K10" s="6" t="s">
        <v>9</v>
      </c>
      <c r="L10" s="6" t="s">
        <v>93</v>
      </c>
      <c r="M10" s="355"/>
      <c r="N10" s="75" t="s">
        <v>28</v>
      </c>
      <c r="O10" s="75" t="s">
        <v>94</v>
      </c>
      <c r="P10" s="75" t="s">
        <v>95</v>
      </c>
      <c r="Q10" s="75" t="s">
        <v>96</v>
      </c>
      <c r="R10" s="75" t="s">
        <v>97</v>
      </c>
      <c r="S10" s="355"/>
      <c r="T10" s="355"/>
    </row>
    <row r="11" spans="2:21" ht="24" customHeight="1" x14ac:dyDescent="0.2">
      <c r="B11" s="343" t="e">
        <f>#REF!</f>
        <v>#REF!</v>
      </c>
      <c r="C11" s="343"/>
      <c r="D11" s="347" t="e">
        <f>#REF!</f>
        <v>#REF!</v>
      </c>
      <c r="E11" s="338" t="e">
        <f>#REF!</f>
        <v>#REF!</v>
      </c>
      <c r="F11" s="73" t="e">
        <f>#REF!</f>
        <v>#REF!</v>
      </c>
      <c r="G11" s="73" t="e">
        <f>#REF!</f>
        <v>#REF!</v>
      </c>
      <c r="H11" s="74" t="e">
        <f>#REF!</f>
        <v>#REF!</v>
      </c>
      <c r="I11" s="79" t="e">
        <f>#REF!</f>
        <v>#REF!</v>
      </c>
      <c r="J11" s="74" t="e">
        <f>#REF!</f>
        <v>#REF!</v>
      </c>
      <c r="K11" s="346" t="e">
        <f>#REF!</f>
        <v>#REF!</v>
      </c>
      <c r="L11" s="335" t="s">
        <v>98</v>
      </c>
      <c r="M11" s="332" t="e">
        <f>#REF!</f>
        <v>#REF!</v>
      </c>
      <c r="N11" s="332" t="e">
        <f>#REF!</f>
        <v>#REF!</v>
      </c>
      <c r="O11" s="332" t="e">
        <f>#REF!</f>
        <v>#REF!</v>
      </c>
      <c r="P11" s="332" t="e">
        <f>#REF!</f>
        <v>#REF!</v>
      </c>
      <c r="Q11" s="332" t="e">
        <f>#REF!</f>
        <v>#REF!</v>
      </c>
      <c r="R11" s="332" t="e">
        <f>#REF!</f>
        <v>#REF!</v>
      </c>
      <c r="S11" s="332" t="e">
        <f>#REF!</f>
        <v>#REF!</v>
      </c>
      <c r="T11" s="332"/>
    </row>
    <row r="12" spans="2:21" ht="24" customHeight="1" x14ac:dyDescent="0.2">
      <c r="B12" s="344"/>
      <c r="C12" s="344"/>
      <c r="D12" s="348"/>
      <c r="E12" s="339"/>
      <c r="F12" s="341" t="e">
        <f>#REF!</f>
        <v>#REF!</v>
      </c>
      <c r="G12" s="341" t="e">
        <f>#REF!</f>
        <v>#REF!</v>
      </c>
      <c r="H12" s="341" t="e">
        <f>#REF!</f>
        <v>#REF!</v>
      </c>
      <c r="I12" s="80" t="e">
        <f>#REF!</f>
        <v>#REF!</v>
      </c>
      <c r="J12" s="341" t="e">
        <f>#REF!</f>
        <v>#REF!</v>
      </c>
      <c r="K12" s="341"/>
      <c r="L12" s="336"/>
      <c r="M12" s="333"/>
      <c r="N12" s="333"/>
      <c r="O12" s="333"/>
      <c r="P12" s="333"/>
      <c r="Q12" s="333"/>
      <c r="R12" s="333"/>
      <c r="S12" s="333"/>
      <c r="T12" s="333"/>
    </row>
    <row r="13" spans="2:21" ht="24" customHeight="1" x14ac:dyDescent="0.2">
      <c r="B13" s="345"/>
      <c r="C13" s="344"/>
      <c r="D13" s="348"/>
      <c r="E13" s="340"/>
      <c r="F13" s="342"/>
      <c r="G13" s="342"/>
      <c r="H13" s="342"/>
      <c r="I13" s="81" t="e">
        <f>#REF!</f>
        <v>#REF!</v>
      </c>
      <c r="J13" s="342"/>
      <c r="K13" s="342"/>
      <c r="L13" s="337"/>
      <c r="M13" s="334"/>
      <c r="N13" s="334"/>
      <c r="O13" s="334"/>
      <c r="P13" s="334"/>
      <c r="Q13" s="334"/>
      <c r="R13" s="334"/>
      <c r="S13" s="334"/>
      <c r="T13" s="334"/>
    </row>
    <row r="14" spans="2:21" ht="24" customHeight="1" x14ac:dyDescent="0.2">
      <c r="B14" s="343" t="e">
        <f>#REF!</f>
        <v>#REF!</v>
      </c>
      <c r="C14" s="344"/>
      <c r="D14" s="348"/>
      <c r="E14" s="338" t="e">
        <f>#REF!</f>
        <v>#REF!</v>
      </c>
      <c r="F14" s="73" t="e">
        <f>#REF!</f>
        <v>#REF!</v>
      </c>
      <c r="G14" s="73" t="e">
        <f>#REF!</f>
        <v>#REF!</v>
      </c>
      <c r="H14" s="74" t="e">
        <f>#REF!</f>
        <v>#REF!</v>
      </c>
      <c r="I14" s="79" t="e">
        <f>#REF!</f>
        <v>#REF!</v>
      </c>
      <c r="J14" s="74" t="e">
        <f>#REF!</f>
        <v>#REF!</v>
      </c>
      <c r="K14" s="346" t="e">
        <f>#REF!</f>
        <v>#REF!</v>
      </c>
      <c r="L14" s="335" t="s">
        <v>98</v>
      </c>
      <c r="M14" s="332" t="e">
        <f>#REF!</f>
        <v>#REF!</v>
      </c>
      <c r="N14" s="332" t="e">
        <f>#REF!</f>
        <v>#REF!</v>
      </c>
      <c r="O14" s="332" t="e">
        <f>#REF!</f>
        <v>#REF!</v>
      </c>
      <c r="P14" s="332" t="e">
        <f>#REF!</f>
        <v>#REF!</v>
      </c>
      <c r="Q14" s="332" t="e">
        <f>#REF!</f>
        <v>#REF!</v>
      </c>
      <c r="R14" s="332" t="e">
        <f>#REF!</f>
        <v>#REF!</v>
      </c>
      <c r="S14" s="332" t="e">
        <f>#REF!</f>
        <v>#REF!</v>
      </c>
      <c r="T14" s="332"/>
    </row>
    <row r="15" spans="2:21" ht="24" customHeight="1" x14ac:dyDescent="0.2">
      <c r="B15" s="344"/>
      <c r="C15" s="344"/>
      <c r="D15" s="348"/>
      <c r="E15" s="339"/>
      <c r="F15" s="341" t="e">
        <f>#REF!</f>
        <v>#REF!</v>
      </c>
      <c r="G15" s="341" t="e">
        <f>#REF!</f>
        <v>#REF!</v>
      </c>
      <c r="H15" s="341" t="e">
        <f>#REF!</f>
        <v>#REF!</v>
      </c>
      <c r="I15" s="80" t="e">
        <f>#REF!</f>
        <v>#REF!</v>
      </c>
      <c r="J15" s="341" t="e">
        <f>#REF!</f>
        <v>#REF!</v>
      </c>
      <c r="K15" s="341"/>
      <c r="L15" s="336"/>
      <c r="M15" s="333"/>
      <c r="N15" s="333"/>
      <c r="O15" s="333"/>
      <c r="P15" s="333"/>
      <c r="Q15" s="333"/>
      <c r="R15" s="333"/>
      <c r="S15" s="333"/>
      <c r="T15" s="333"/>
    </row>
    <row r="16" spans="2:21" ht="24" customHeight="1" x14ac:dyDescent="0.2">
      <c r="B16" s="345"/>
      <c r="C16" s="344"/>
      <c r="D16" s="348"/>
      <c r="E16" s="340"/>
      <c r="F16" s="342"/>
      <c r="G16" s="342"/>
      <c r="H16" s="342"/>
      <c r="I16" s="81" t="e">
        <f>#REF!</f>
        <v>#REF!</v>
      </c>
      <c r="J16" s="342"/>
      <c r="K16" s="342"/>
      <c r="L16" s="337"/>
      <c r="M16" s="334"/>
      <c r="N16" s="334"/>
      <c r="O16" s="334"/>
      <c r="P16" s="334"/>
      <c r="Q16" s="334"/>
      <c r="R16" s="334"/>
      <c r="S16" s="334"/>
      <c r="T16" s="334"/>
    </row>
    <row r="17" spans="2:21" ht="24" customHeight="1" x14ac:dyDescent="0.2">
      <c r="B17" s="343" t="e">
        <f>#REF!</f>
        <v>#REF!</v>
      </c>
      <c r="C17" s="344"/>
      <c r="D17" s="348"/>
      <c r="E17" s="338" t="e">
        <f>#REF!</f>
        <v>#REF!</v>
      </c>
      <c r="F17" s="73" t="e">
        <f>#REF!</f>
        <v>#REF!</v>
      </c>
      <c r="G17" s="73" t="e">
        <f>#REF!</f>
        <v>#REF!</v>
      </c>
      <c r="H17" s="74" t="e">
        <f>#REF!</f>
        <v>#REF!</v>
      </c>
      <c r="I17" s="79" t="e">
        <f>#REF!</f>
        <v>#REF!</v>
      </c>
      <c r="J17" s="74" t="e">
        <f>#REF!</f>
        <v>#REF!</v>
      </c>
      <c r="K17" s="346" t="e">
        <f>#REF!</f>
        <v>#REF!</v>
      </c>
      <c r="L17" s="335" t="s">
        <v>115</v>
      </c>
      <c r="M17" s="332" t="e">
        <f>#REF!</f>
        <v>#REF!</v>
      </c>
      <c r="N17" s="332" t="e">
        <f>#REF!</f>
        <v>#REF!</v>
      </c>
      <c r="O17" s="332" t="e">
        <f>#REF!</f>
        <v>#REF!</v>
      </c>
      <c r="P17" s="332" t="e">
        <f>#REF!</f>
        <v>#REF!</v>
      </c>
      <c r="Q17" s="332" t="e">
        <f>#REF!</f>
        <v>#REF!</v>
      </c>
      <c r="R17" s="332" t="e">
        <f>#REF!</f>
        <v>#REF!</v>
      </c>
      <c r="S17" s="332" t="e">
        <f>#REF!</f>
        <v>#REF!</v>
      </c>
      <c r="T17" s="332"/>
    </row>
    <row r="18" spans="2:21" ht="24" customHeight="1" x14ac:dyDescent="0.2">
      <c r="B18" s="344"/>
      <c r="C18" s="344"/>
      <c r="D18" s="348"/>
      <c r="E18" s="339"/>
      <c r="F18" s="341" t="e">
        <f>#REF!</f>
        <v>#REF!</v>
      </c>
      <c r="G18" s="341" t="e">
        <f>#REF!</f>
        <v>#REF!</v>
      </c>
      <c r="H18" s="341" t="e">
        <f>#REF!</f>
        <v>#REF!</v>
      </c>
      <c r="I18" s="80" t="e">
        <f>#REF!</f>
        <v>#REF!</v>
      </c>
      <c r="J18" s="369" t="e">
        <f>#REF!</f>
        <v>#REF!</v>
      </c>
      <c r="K18" s="341"/>
      <c r="L18" s="336"/>
      <c r="M18" s="333"/>
      <c r="N18" s="333"/>
      <c r="O18" s="333"/>
      <c r="P18" s="333"/>
      <c r="Q18" s="333"/>
      <c r="R18" s="333"/>
      <c r="S18" s="333"/>
      <c r="T18" s="333"/>
    </row>
    <row r="19" spans="2:21" ht="24" customHeight="1" x14ac:dyDescent="0.2">
      <c r="B19" s="345"/>
      <c r="C19" s="344"/>
      <c r="D19" s="348"/>
      <c r="E19" s="340"/>
      <c r="F19" s="342"/>
      <c r="G19" s="342"/>
      <c r="H19" s="342"/>
      <c r="I19" s="81" t="e">
        <f>#REF!</f>
        <v>#REF!</v>
      </c>
      <c r="J19" s="369"/>
      <c r="K19" s="342"/>
      <c r="L19" s="337"/>
      <c r="M19" s="334"/>
      <c r="N19" s="334"/>
      <c r="O19" s="334"/>
      <c r="P19" s="334"/>
      <c r="Q19" s="334"/>
      <c r="R19" s="334"/>
      <c r="S19" s="334"/>
      <c r="T19" s="334"/>
    </row>
    <row r="20" spans="2:21" ht="24" customHeight="1" x14ac:dyDescent="0.2">
      <c r="B20" s="343" t="e">
        <f>#REF!</f>
        <v>#REF!</v>
      </c>
      <c r="C20" s="344"/>
      <c r="D20" s="348"/>
      <c r="E20" s="338" t="e">
        <f>#REF!</f>
        <v>#REF!</v>
      </c>
      <c r="F20" s="73" t="e">
        <f>#REF!</f>
        <v>#REF!</v>
      </c>
      <c r="G20" s="73" t="e">
        <f>#REF!</f>
        <v>#REF!</v>
      </c>
      <c r="H20" s="74" t="e">
        <f>#REF!</f>
        <v>#REF!</v>
      </c>
      <c r="I20" s="79" t="e">
        <f>#REF!</f>
        <v>#REF!</v>
      </c>
      <c r="J20" s="74" t="e">
        <f>#REF!</f>
        <v>#REF!</v>
      </c>
      <c r="K20" s="346" t="e">
        <f>#REF!</f>
        <v>#REF!</v>
      </c>
      <c r="L20" s="335" t="s">
        <v>116</v>
      </c>
      <c r="M20" s="332" t="e">
        <f>#REF!</f>
        <v>#REF!</v>
      </c>
      <c r="N20" s="332" t="e">
        <f>#REF!</f>
        <v>#REF!</v>
      </c>
      <c r="O20" s="332" t="e">
        <f>#REF!</f>
        <v>#REF!</v>
      </c>
      <c r="P20" s="332" t="e">
        <f>#REF!</f>
        <v>#REF!</v>
      </c>
      <c r="Q20" s="332" t="e">
        <f>#REF!</f>
        <v>#REF!</v>
      </c>
      <c r="R20" s="332" t="e">
        <f>#REF!</f>
        <v>#REF!</v>
      </c>
      <c r="S20" s="332" t="e">
        <f>#REF!</f>
        <v>#REF!</v>
      </c>
      <c r="T20" s="332"/>
    </row>
    <row r="21" spans="2:21" ht="24" customHeight="1" x14ac:dyDescent="0.2">
      <c r="B21" s="344"/>
      <c r="C21" s="344"/>
      <c r="D21" s="348"/>
      <c r="E21" s="339"/>
      <c r="F21" s="341" t="e">
        <f>#REF!</f>
        <v>#REF!</v>
      </c>
      <c r="G21" s="341" t="e">
        <f>#REF!</f>
        <v>#REF!</v>
      </c>
      <c r="H21" s="341" t="e">
        <f>#REF!</f>
        <v>#REF!</v>
      </c>
      <c r="I21" s="80" t="e">
        <f>#REF!</f>
        <v>#REF!</v>
      </c>
      <c r="J21" s="341" t="e">
        <f>#REF!</f>
        <v>#REF!</v>
      </c>
      <c r="K21" s="341"/>
      <c r="L21" s="336"/>
      <c r="M21" s="333"/>
      <c r="N21" s="333"/>
      <c r="O21" s="333"/>
      <c r="P21" s="333"/>
      <c r="Q21" s="333"/>
      <c r="R21" s="333"/>
      <c r="S21" s="333"/>
      <c r="T21" s="333"/>
    </row>
    <row r="22" spans="2:21" ht="24" customHeight="1" x14ac:dyDescent="0.2">
      <c r="B22" s="345"/>
      <c r="C22" s="344"/>
      <c r="D22" s="348"/>
      <c r="E22" s="340"/>
      <c r="F22" s="342"/>
      <c r="G22" s="342"/>
      <c r="H22" s="342"/>
      <c r="I22" s="81" t="e">
        <f>#REF!</f>
        <v>#REF!</v>
      </c>
      <c r="J22" s="342"/>
      <c r="K22" s="342"/>
      <c r="L22" s="337"/>
      <c r="M22" s="334"/>
      <c r="N22" s="334"/>
      <c r="O22" s="334"/>
      <c r="P22" s="334"/>
      <c r="Q22" s="334"/>
      <c r="R22" s="334"/>
      <c r="S22" s="334"/>
      <c r="T22" s="334"/>
    </row>
    <row r="23" spans="2:21" ht="24" customHeight="1" x14ac:dyDescent="0.2">
      <c r="B23" s="343" t="e">
        <f>#REF!</f>
        <v>#REF!</v>
      </c>
      <c r="C23" s="344"/>
      <c r="D23" s="348"/>
      <c r="E23" s="338" t="e">
        <f>#REF!</f>
        <v>#REF!</v>
      </c>
      <c r="F23" s="73" t="e">
        <f>#REF!</f>
        <v>#REF!</v>
      </c>
      <c r="G23" s="73" t="e">
        <f>#REF!</f>
        <v>#REF!</v>
      </c>
      <c r="H23" s="74" t="e">
        <f>#REF!</f>
        <v>#REF!</v>
      </c>
      <c r="I23" s="79" t="e">
        <f>#REF!</f>
        <v>#REF!</v>
      </c>
      <c r="J23" s="74" t="e">
        <f>#REF!</f>
        <v>#REF!</v>
      </c>
      <c r="K23" s="346" t="e">
        <f>#REF!</f>
        <v>#REF!</v>
      </c>
      <c r="L23" s="335" t="s">
        <v>99</v>
      </c>
      <c r="M23" s="332" t="e">
        <f>#REF!</f>
        <v>#REF!</v>
      </c>
      <c r="N23" s="332" t="e">
        <f>#REF!</f>
        <v>#REF!</v>
      </c>
      <c r="O23" s="332" t="e">
        <f>#REF!</f>
        <v>#REF!</v>
      </c>
      <c r="P23" s="332" t="e">
        <f>#REF!</f>
        <v>#REF!</v>
      </c>
      <c r="Q23" s="332" t="e">
        <f>#REF!</f>
        <v>#REF!</v>
      </c>
      <c r="R23" s="332" t="e">
        <f>#REF!</f>
        <v>#REF!</v>
      </c>
      <c r="S23" s="332" t="e">
        <f>#REF!</f>
        <v>#REF!</v>
      </c>
      <c r="T23" s="332"/>
    </row>
    <row r="24" spans="2:21" ht="24" customHeight="1" x14ac:dyDescent="0.2">
      <c r="B24" s="344"/>
      <c r="C24" s="344"/>
      <c r="D24" s="348"/>
      <c r="E24" s="339"/>
      <c r="F24" s="341" t="e">
        <f>#REF!</f>
        <v>#REF!</v>
      </c>
      <c r="G24" s="341" t="e">
        <f>#REF!</f>
        <v>#REF!</v>
      </c>
      <c r="H24" s="341" t="e">
        <f>#REF!</f>
        <v>#REF!</v>
      </c>
      <c r="I24" s="80" t="e">
        <f>#REF!</f>
        <v>#REF!</v>
      </c>
      <c r="J24" s="341" t="e">
        <f>#REF!</f>
        <v>#REF!</v>
      </c>
      <c r="K24" s="341"/>
      <c r="L24" s="336"/>
      <c r="M24" s="333"/>
      <c r="N24" s="333"/>
      <c r="O24" s="333"/>
      <c r="P24" s="333"/>
      <c r="Q24" s="333"/>
      <c r="R24" s="333"/>
      <c r="S24" s="333"/>
      <c r="T24" s="333"/>
    </row>
    <row r="25" spans="2:21" ht="24" customHeight="1" x14ac:dyDescent="0.2">
      <c r="B25" s="345"/>
      <c r="C25" s="345"/>
      <c r="D25" s="349"/>
      <c r="E25" s="340"/>
      <c r="F25" s="342"/>
      <c r="G25" s="342"/>
      <c r="H25" s="342"/>
      <c r="I25" s="81" t="e">
        <f>#REF!</f>
        <v>#REF!</v>
      </c>
      <c r="J25" s="342"/>
      <c r="K25" s="342"/>
      <c r="L25" s="337"/>
      <c r="M25" s="334"/>
      <c r="N25" s="334"/>
      <c r="O25" s="334"/>
      <c r="P25" s="334"/>
      <c r="Q25" s="334"/>
      <c r="R25" s="334"/>
      <c r="S25" s="334"/>
      <c r="T25" s="334"/>
    </row>
    <row r="26" spans="2:21" ht="6.75" customHeight="1" thickBot="1" x14ac:dyDescent="0.25">
      <c r="B26" s="3"/>
      <c r="C26" s="3"/>
      <c r="D26" s="3"/>
      <c r="E26" s="3"/>
      <c r="F26" s="82"/>
      <c r="G26" s="9"/>
      <c r="H26" s="9"/>
      <c r="I26" s="9"/>
      <c r="J26" s="83"/>
      <c r="K26" s="9"/>
      <c r="L26" s="9"/>
      <c r="N26" s="3"/>
    </row>
    <row r="27" spans="2:21" ht="15.75" customHeight="1" thickBot="1" x14ac:dyDescent="0.25">
      <c r="B27" s="364" t="s">
        <v>117</v>
      </c>
      <c r="C27" s="365"/>
      <c r="D27" s="365"/>
      <c r="E27" s="365"/>
      <c r="F27" s="365"/>
      <c r="G27" s="365"/>
      <c r="H27" s="365"/>
      <c r="I27" s="366"/>
      <c r="J27" s="364" t="s">
        <v>4</v>
      </c>
      <c r="K27" s="365"/>
      <c r="L27" s="365"/>
      <c r="M27" s="365"/>
      <c r="N27" s="366"/>
      <c r="O27" s="358" t="s">
        <v>118</v>
      </c>
      <c r="P27" s="359"/>
      <c r="Q27" s="359"/>
      <c r="R27" s="359"/>
      <c r="S27" s="359"/>
      <c r="T27" s="359"/>
      <c r="U27" s="360"/>
    </row>
    <row r="28" spans="2:21" ht="52.5" customHeight="1" thickBot="1" x14ac:dyDescent="0.25">
      <c r="B28" s="361" t="s">
        <v>119</v>
      </c>
      <c r="C28" s="362"/>
      <c r="D28" s="362"/>
      <c r="E28" s="362"/>
      <c r="F28" s="362"/>
      <c r="G28" s="362"/>
      <c r="H28" s="362"/>
      <c r="I28" s="363"/>
      <c r="J28" s="361" t="s">
        <v>119</v>
      </c>
      <c r="K28" s="362"/>
      <c r="L28" s="362"/>
      <c r="M28" s="362"/>
      <c r="N28" s="363"/>
      <c r="O28" s="361" t="s">
        <v>120</v>
      </c>
      <c r="P28" s="362"/>
      <c r="Q28" s="362"/>
      <c r="R28" s="362"/>
      <c r="S28" s="362"/>
      <c r="T28" s="362"/>
      <c r="U28" s="363"/>
    </row>
  </sheetData>
  <mergeCells count="10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M23:M25"/>
    <mergeCell ref="N23:N25"/>
    <mergeCell ref="M20:M22"/>
    <mergeCell ref="L14:L16"/>
    <mergeCell ref="L23:L25"/>
    <mergeCell ref="L20:L22"/>
    <mergeCell ref="N20:N22"/>
    <mergeCell ref="M14:M16"/>
    <mergeCell ref="N14:N16"/>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s>
  <conditionalFormatting sqref="H12:H13">
    <cfRule type="containsText" dxfId="140" priority="5" stopIfTrue="1" operator="containsText" text="riesgo Extrema">
      <formula>NOT(ISERROR(SEARCH("riesgo Extrema",H12)))</formula>
    </cfRule>
    <cfRule type="containsText" dxfId="139" priority="6" stopIfTrue="1" operator="containsText" text="riesgo Alta">
      <formula>NOT(ISERROR(SEARCH("riesgo Alta",H12)))</formula>
    </cfRule>
    <cfRule type="containsText" dxfId="138" priority="7" stopIfTrue="1" operator="containsText" text="riesgo Moderada">
      <formula>NOT(ISERROR(SEARCH("riesgo Moderada",H12)))</formula>
    </cfRule>
    <cfRule type="containsText" dxfId="137" priority="8" stopIfTrue="1" operator="containsText" text="riesgo Baja">
      <formula>NOT(ISERROR(SEARCH("riesgo Baja",H12)))</formula>
    </cfRule>
    <cfRule type="containsText" dxfId="136" priority="9" stopIfTrue="1" operator="containsText" text=" riesgo Baja">
      <formula>NOT(ISERROR(SEARCH(" riesgo Baja",H12)))</formula>
    </cfRule>
  </conditionalFormatting>
  <conditionalFormatting sqref="J12:J13 H15:H16 J15:J16 H18:H19 J18:J19 H21:H22 J21:J22 H24:H25 J24:J25">
    <cfRule type="containsText" dxfId="135" priority="1" stopIfTrue="1" operator="containsText" text="riesgo Extrema">
      <formula>NOT(ISERROR(SEARCH("riesgo Extrema",H12)))</formula>
    </cfRule>
    <cfRule type="containsText" dxfId="134" priority="2" stopIfTrue="1" operator="containsText" text="riesgo Alta">
      <formula>NOT(ISERROR(SEARCH("riesgo Alta",H12)))</formula>
    </cfRule>
    <cfRule type="containsText" dxfId="133" priority="3" stopIfTrue="1" operator="containsText" text="riesgo Moderada">
      <formula>NOT(ISERROR(SEARCH("riesgo Moderada",H12)))</formula>
    </cfRule>
    <cfRule type="containsText" dxfId="132"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xr:uid="{00000000-0002-0000-0400-000000000000}">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3:N88"/>
  <sheetViews>
    <sheetView topLeftCell="A38" workbookViewId="0">
      <selection activeCell="E65" sqref="E65:I70"/>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121</v>
      </c>
      <c r="K3" t="s">
        <v>122</v>
      </c>
      <c r="L3" t="s">
        <v>123</v>
      </c>
      <c r="N3" s="4"/>
    </row>
    <row r="4" spans="2:14" ht="107.25" customHeight="1" x14ac:dyDescent="0.2">
      <c r="B4" t="s">
        <v>9</v>
      </c>
      <c r="D4" t="s">
        <v>124</v>
      </c>
      <c r="G4" t="s">
        <v>33</v>
      </c>
      <c r="H4" t="s">
        <v>34</v>
      </c>
      <c r="J4" s="7" t="s">
        <v>125</v>
      </c>
      <c r="K4" s="7" t="s">
        <v>126</v>
      </c>
      <c r="L4" s="7" t="s">
        <v>127</v>
      </c>
      <c r="N4" s="17" t="s">
        <v>93</v>
      </c>
    </row>
    <row r="5" spans="2:14" x14ac:dyDescent="0.2">
      <c r="B5" t="s">
        <v>128</v>
      </c>
      <c r="D5">
        <v>1</v>
      </c>
      <c r="G5" t="s">
        <v>129</v>
      </c>
      <c r="H5" t="s">
        <v>129</v>
      </c>
      <c r="J5">
        <v>0</v>
      </c>
      <c r="K5">
        <v>0</v>
      </c>
      <c r="L5">
        <v>0</v>
      </c>
      <c r="N5" s="4" t="s">
        <v>115</v>
      </c>
    </row>
    <row r="6" spans="2:14" x14ac:dyDescent="0.2">
      <c r="B6" t="s">
        <v>11</v>
      </c>
      <c r="D6">
        <v>0</v>
      </c>
      <c r="J6">
        <v>1</v>
      </c>
      <c r="K6">
        <v>1</v>
      </c>
      <c r="L6">
        <v>1</v>
      </c>
      <c r="N6" s="4" t="s">
        <v>99</v>
      </c>
    </row>
    <row r="7" spans="2:14" ht="38.25" x14ac:dyDescent="0.2">
      <c r="B7" t="s">
        <v>130</v>
      </c>
      <c r="N7" s="18" t="s">
        <v>116</v>
      </c>
    </row>
    <row r="8" spans="2:14" ht="76.5" x14ac:dyDescent="0.2">
      <c r="B8" t="s">
        <v>131</v>
      </c>
      <c r="D8" s="18" t="s">
        <v>83</v>
      </c>
      <c r="E8" s="18" t="s">
        <v>132</v>
      </c>
      <c r="F8" s="18" t="s">
        <v>84</v>
      </c>
      <c r="G8" s="18" t="s">
        <v>133</v>
      </c>
      <c r="H8" s="18" t="s">
        <v>85</v>
      </c>
      <c r="N8" s="4" t="s">
        <v>98</v>
      </c>
    </row>
    <row r="9" spans="2:14" x14ac:dyDescent="0.2">
      <c r="B9" t="s">
        <v>134</v>
      </c>
      <c r="D9" s="40">
        <v>0</v>
      </c>
      <c r="E9" s="40">
        <v>0</v>
      </c>
      <c r="F9" s="40">
        <v>0</v>
      </c>
      <c r="G9" s="40">
        <v>0</v>
      </c>
      <c r="H9" s="40">
        <v>0</v>
      </c>
      <c r="N9" s="4"/>
    </row>
    <row r="10" spans="2:14" x14ac:dyDescent="0.2">
      <c r="B10" t="s">
        <v>10</v>
      </c>
      <c r="D10" s="40">
        <v>15</v>
      </c>
      <c r="E10" s="40">
        <v>15</v>
      </c>
      <c r="F10" s="40">
        <v>30</v>
      </c>
      <c r="G10" s="40">
        <v>15</v>
      </c>
      <c r="H10" s="40">
        <v>25</v>
      </c>
    </row>
    <row r="11" spans="2:14" ht="114.75" x14ac:dyDescent="0.2">
      <c r="B11" s="4" t="s">
        <v>135</v>
      </c>
      <c r="D11" s="18" t="s">
        <v>179</v>
      </c>
      <c r="E11" s="18" t="s">
        <v>180</v>
      </c>
      <c r="F11" s="18" t="s">
        <v>181</v>
      </c>
      <c r="G11" s="18" t="s">
        <v>182</v>
      </c>
      <c r="H11" s="18" t="s">
        <v>183</v>
      </c>
      <c r="I11" s="18" t="s">
        <v>184</v>
      </c>
      <c r="J11" s="18" t="s">
        <v>185</v>
      </c>
    </row>
    <row r="12" spans="2:14" x14ac:dyDescent="0.2">
      <c r="D12">
        <v>0</v>
      </c>
      <c r="E12">
        <v>0</v>
      </c>
      <c r="F12">
        <v>0</v>
      </c>
      <c r="G12">
        <v>0</v>
      </c>
      <c r="H12">
        <v>0</v>
      </c>
      <c r="I12">
        <v>0</v>
      </c>
      <c r="J12">
        <v>0</v>
      </c>
      <c r="L12" t="s">
        <v>189</v>
      </c>
      <c r="N12" t="s">
        <v>200</v>
      </c>
    </row>
    <row r="13" spans="2:14" x14ac:dyDescent="0.2">
      <c r="D13">
        <v>15</v>
      </c>
      <c r="E13">
        <v>15</v>
      </c>
      <c r="F13">
        <v>15</v>
      </c>
      <c r="G13">
        <v>10</v>
      </c>
      <c r="H13">
        <v>15</v>
      </c>
      <c r="I13">
        <v>15</v>
      </c>
      <c r="J13">
        <v>5</v>
      </c>
      <c r="L13" t="s">
        <v>192</v>
      </c>
      <c r="N13" t="s">
        <v>201</v>
      </c>
    </row>
    <row r="14" spans="2:14" x14ac:dyDescent="0.2">
      <c r="G14">
        <v>15</v>
      </c>
      <c r="J14">
        <v>10</v>
      </c>
      <c r="L14" t="s">
        <v>190</v>
      </c>
      <c r="N14" t="s">
        <v>202</v>
      </c>
    </row>
    <row r="16" spans="2:14" ht="15.75" x14ac:dyDescent="0.2">
      <c r="B16" s="11">
        <v>1</v>
      </c>
      <c r="C16" s="14" t="s">
        <v>136</v>
      </c>
      <c r="D16" s="12"/>
      <c r="E16" s="36" t="s">
        <v>129</v>
      </c>
      <c r="I16" s="376"/>
      <c r="J16" s="377"/>
      <c r="K16" s="377"/>
      <c r="L16" s="377"/>
    </row>
    <row r="17" spans="2:12" ht="15.75" x14ac:dyDescent="0.2">
      <c r="B17" s="11">
        <v>2</v>
      </c>
      <c r="C17" s="14" t="s">
        <v>137</v>
      </c>
      <c r="D17" s="12"/>
      <c r="E17" s="12"/>
      <c r="I17" s="76"/>
      <c r="J17" s="18"/>
      <c r="K17" s="18"/>
      <c r="L17" s="18"/>
    </row>
    <row r="18" spans="2:12" ht="15.75" x14ac:dyDescent="0.2">
      <c r="B18" s="11">
        <v>3</v>
      </c>
      <c r="C18" s="14" t="s">
        <v>138</v>
      </c>
      <c r="D18" s="12"/>
      <c r="E18" s="12"/>
      <c r="I18" s="76"/>
      <c r="J18" s="18"/>
      <c r="K18" s="18"/>
      <c r="L18" s="18"/>
    </row>
    <row r="19" spans="2:12" ht="15.75" x14ac:dyDescent="0.2">
      <c r="B19" s="11">
        <v>4</v>
      </c>
      <c r="C19" s="14" t="s">
        <v>139</v>
      </c>
      <c r="D19" s="13"/>
      <c r="E19" s="13"/>
      <c r="I19" s="376"/>
      <c r="J19" s="377"/>
      <c r="K19" s="377"/>
      <c r="L19" s="377"/>
    </row>
    <row r="20" spans="2:12" ht="15.75" x14ac:dyDescent="0.2">
      <c r="B20" s="11">
        <v>5</v>
      </c>
      <c r="C20" s="14" t="s">
        <v>140</v>
      </c>
      <c r="D20" s="13"/>
      <c r="E20" s="13"/>
      <c r="I20" s="376"/>
      <c r="J20" s="377"/>
      <c r="K20" s="377"/>
      <c r="L20" s="377"/>
    </row>
    <row r="21" spans="2:12" ht="15.75" x14ac:dyDescent="0.2">
      <c r="C21" s="25"/>
      <c r="D21" s="13"/>
      <c r="E21" s="13"/>
      <c r="I21" s="76"/>
      <c r="J21" s="18"/>
      <c r="K21" s="18"/>
      <c r="L21" s="18"/>
    </row>
    <row r="24" spans="2:12" x14ac:dyDescent="0.2">
      <c r="B24" s="15">
        <v>13</v>
      </c>
      <c r="C24" s="14" t="s">
        <v>24</v>
      </c>
      <c r="D24" s="15"/>
    </row>
    <row r="25" spans="2:12" x14ac:dyDescent="0.2">
      <c r="B25" s="15">
        <v>11</v>
      </c>
      <c r="C25" s="14" t="s">
        <v>23</v>
      </c>
      <c r="D25" s="15"/>
    </row>
    <row r="26" spans="2:12" x14ac:dyDescent="0.2">
      <c r="B26" s="15">
        <v>7</v>
      </c>
      <c r="C26" s="14" t="s">
        <v>22</v>
      </c>
      <c r="D26" s="15"/>
    </row>
    <row r="27" spans="2:12" x14ac:dyDescent="0.2">
      <c r="B27" s="10">
        <v>6</v>
      </c>
      <c r="C27" s="14" t="s">
        <v>21</v>
      </c>
      <c r="D27" s="10"/>
    </row>
    <row r="28" spans="2:12" x14ac:dyDescent="0.2">
      <c r="B28" s="10">
        <v>1</v>
      </c>
      <c r="C28" s="14" t="s">
        <v>20</v>
      </c>
      <c r="D28" s="10"/>
    </row>
    <row r="29" spans="2:12" x14ac:dyDescent="0.2">
      <c r="B29" s="13"/>
      <c r="C29" s="25"/>
      <c r="D29" s="13"/>
    </row>
    <row r="30" spans="2:12" x14ac:dyDescent="0.2">
      <c r="B30" s="13"/>
      <c r="C30" s="25"/>
      <c r="D30" s="13"/>
    </row>
    <row r="31" spans="2:12" x14ac:dyDescent="0.2">
      <c r="B31" s="13"/>
      <c r="C31" s="25"/>
      <c r="D31" s="13"/>
    </row>
    <row r="32" spans="2:12" x14ac:dyDescent="0.2">
      <c r="B32" s="13"/>
      <c r="C32" s="25"/>
      <c r="D32" s="13"/>
    </row>
    <row r="33" spans="2:14" ht="13.5" customHeight="1" x14ac:dyDescent="0.2">
      <c r="B33" s="13"/>
      <c r="C33" s="25"/>
      <c r="D33" s="13"/>
    </row>
    <row r="34" spans="2:14" ht="13.5" customHeight="1" x14ac:dyDescent="0.2">
      <c r="B34" s="13"/>
      <c r="C34" s="25"/>
      <c r="D34" s="13"/>
    </row>
    <row r="35" spans="2:14" ht="13.5" thickBot="1" x14ac:dyDescent="0.25"/>
    <row r="36" spans="2:14" ht="13.5" thickBot="1" x14ac:dyDescent="0.25">
      <c r="B36" s="11" t="s">
        <v>141</v>
      </c>
      <c r="C36" s="11"/>
      <c r="D36" s="11" t="s">
        <v>92</v>
      </c>
      <c r="I36" s="59" t="s">
        <v>38</v>
      </c>
      <c r="J36" s="60" t="s">
        <v>39</v>
      </c>
    </row>
    <row r="37" spans="2:14" x14ac:dyDescent="0.2">
      <c r="B37" s="11">
        <v>1</v>
      </c>
      <c r="C37" s="49" t="s">
        <v>101</v>
      </c>
      <c r="D37" s="16" t="s">
        <v>142</v>
      </c>
      <c r="E37" s="35"/>
      <c r="F37" s="11"/>
      <c r="G37" s="11"/>
      <c r="I37" s="378" t="s">
        <v>40</v>
      </c>
      <c r="J37" s="57" t="s">
        <v>41</v>
      </c>
      <c r="K37" s="41"/>
      <c r="L37" s="41"/>
      <c r="M37" s="41"/>
      <c r="N37" s="41"/>
    </row>
    <row r="38" spans="2:14" x14ac:dyDescent="0.2">
      <c r="B38" s="11">
        <v>2</v>
      </c>
      <c r="C38" s="49" t="s">
        <v>101</v>
      </c>
      <c r="D38" s="16" t="s">
        <v>144</v>
      </c>
      <c r="E38" s="11"/>
      <c r="F38" s="11"/>
      <c r="G38" s="11"/>
      <c r="I38" s="379"/>
      <c r="J38" s="51" t="s">
        <v>42</v>
      </c>
      <c r="K38" s="40"/>
      <c r="L38" s="40"/>
      <c r="M38" s="40"/>
      <c r="N38" s="40"/>
    </row>
    <row r="39" spans="2:14" x14ac:dyDescent="0.2">
      <c r="B39" s="11">
        <v>3</v>
      </c>
      <c r="C39" s="49" t="s">
        <v>101</v>
      </c>
      <c r="D39" s="16" t="s">
        <v>145</v>
      </c>
      <c r="E39" s="11"/>
      <c r="F39" s="11"/>
      <c r="G39" s="11"/>
      <c r="I39" s="379"/>
      <c r="J39" s="51" t="s">
        <v>45</v>
      </c>
      <c r="K39" s="40"/>
      <c r="L39" s="40"/>
      <c r="M39" s="40"/>
      <c r="N39" s="40"/>
    </row>
    <row r="40" spans="2:14" x14ac:dyDescent="0.2">
      <c r="B40" s="11">
        <v>4</v>
      </c>
      <c r="C40" s="49" t="s">
        <v>101</v>
      </c>
      <c r="D40" s="16" t="s">
        <v>147</v>
      </c>
      <c r="E40" s="11"/>
      <c r="F40" s="11"/>
      <c r="G40" s="11"/>
      <c r="I40" s="379"/>
      <c r="J40" s="51" t="s">
        <v>47</v>
      </c>
      <c r="K40" s="40"/>
      <c r="L40" s="40"/>
      <c r="M40" s="40"/>
      <c r="N40" s="40"/>
    </row>
    <row r="41" spans="2:14" x14ac:dyDescent="0.2">
      <c r="B41" s="11">
        <v>5</v>
      </c>
      <c r="C41" s="49" t="s">
        <v>101</v>
      </c>
      <c r="D41" s="11"/>
      <c r="E41" s="11"/>
      <c r="F41" s="11"/>
      <c r="G41" s="11"/>
      <c r="I41" s="379"/>
      <c r="J41" s="51" t="s">
        <v>49</v>
      </c>
      <c r="K41" s="40"/>
      <c r="L41" s="40"/>
      <c r="M41" s="40"/>
      <c r="N41" s="40"/>
    </row>
    <row r="42" spans="2:14" ht="12.75" customHeight="1" x14ac:dyDescent="0.2">
      <c r="B42" s="11">
        <v>6</v>
      </c>
      <c r="C42" s="49" t="s">
        <v>101</v>
      </c>
      <c r="D42" s="11"/>
      <c r="E42" s="11"/>
      <c r="F42" s="11"/>
      <c r="G42" s="11"/>
      <c r="I42" s="380" t="s">
        <v>50</v>
      </c>
      <c r="J42" s="52" t="s">
        <v>51</v>
      </c>
      <c r="K42" s="40"/>
      <c r="L42" s="40"/>
      <c r="M42" s="40"/>
      <c r="N42" s="40"/>
    </row>
    <row r="43" spans="2:14" x14ac:dyDescent="0.2">
      <c r="B43" s="11">
        <v>7</v>
      </c>
      <c r="C43" s="50" t="s">
        <v>102</v>
      </c>
      <c r="D43" s="11"/>
      <c r="E43" s="11"/>
      <c r="F43" s="11"/>
      <c r="G43" s="11"/>
      <c r="I43" s="381"/>
      <c r="J43" s="52" t="s">
        <v>52</v>
      </c>
      <c r="K43" s="40"/>
      <c r="L43" s="40"/>
      <c r="M43" s="40"/>
      <c r="N43" s="40"/>
    </row>
    <row r="44" spans="2:14" x14ac:dyDescent="0.2">
      <c r="B44" s="11">
        <v>11</v>
      </c>
      <c r="C44" s="50" t="s">
        <v>102</v>
      </c>
      <c r="D44" s="11"/>
      <c r="E44" s="11"/>
      <c r="F44" s="11"/>
      <c r="G44" s="11"/>
      <c r="I44" s="381"/>
      <c r="J44" s="52" t="s">
        <v>53</v>
      </c>
      <c r="K44" s="40"/>
      <c r="L44" s="40"/>
      <c r="M44" s="40"/>
      <c r="N44" s="40"/>
    </row>
    <row r="45" spans="2:14" x14ac:dyDescent="0.2">
      <c r="B45" s="11">
        <v>12</v>
      </c>
      <c r="C45" s="50" t="s">
        <v>143</v>
      </c>
      <c r="D45" s="11"/>
      <c r="E45" s="11"/>
      <c r="F45" s="11"/>
      <c r="G45" s="11"/>
      <c r="I45" s="381"/>
      <c r="J45" s="52" t="s">
        <v>54</v>
      </c>
      <c r="K45" s="40"/>
      <c r="L45" s="40"/>
      <c r="M45" s="40"/>
      <c r="N45" s="40"/>
    </row>
    <row r="46" spans="2:14" x14ac:dyDescent="0.2">
      <c r="B46" s="11">
        <v>13</v>
      </c>
      <c r="C46" s="48" t="s">
        <v>100</v>
      </c>
      <c r="D46" s="11"/>
      <c r="E46" s="11"/>
      <c r="F46" s="11"/>
      <c r="G46" s="11"/>
      <c r="I46" s="374" t="s">
        <v>149</v>
      </c>
      <c r="J46" s="54" t="s">
        <v>56</v>
      </c>
      <c r="K46" s="40"/>
      <c r="L46" s="40"/>
      <c r="M46" s="40"/>
      <c r="N46" s="40"/>
    </row>
    <row r="47" spans="2:14" x14ac:dyDescent="0.2">
      <c r="B47" s="11">
        <v>14</v>
      </c>
      <c r="C47" s="50" t="s">
        <v>143</v>
      </c>
      <c r="D47" s="11"/>
      <c r="E47" s="11"/>
      <c r="F47" s="11"/>
      <c r="G47" s="11"/>
      <c r="I47" s="374"/>
      <c r="J47" s="54" t="s">
        <v>57</v>
      </c>
      <c r="K47" s="40"/>
      <c r="L47" s="40"/>
      <c r="M47" s="40"/>
      <c r="N47" s="40"/>
    </row>
    <row r="48" spans="2:14" x14ac:dyDescent="0.2">
      <c r="B48" s="11">
        <v>18</v>
      </c>
      <c r="C48" s="48" t="s">
        <v>258</v>
      </c>
      <c r="D48" s="11"/>
      <c r="E48" s="11"/>
      <c r="F48" s="11"/>
      <c r="G48" s="11"/>
      <c r="I48" s="374"/>
      <c r="J48" s="54" t="s">
        <v>58</v>
      </c>
      <c r="K48" s="40"/>
      <c r="L48" s="40"/>
      <c r="M48" s="40"/>
      <c r="N48" s="40"/>
    </row>
    <row r="49" spans="2:14" x14ac:dyDescent="0.2">
      <c r="B49" s="11">
        <v>21</v>
      </c>
      <c r="C49" s="48" t="s">
        <v>258</v>
      </c>
      <c r="D49" s="11"/>
      <c r="E49" s="11"/>
      <c r="F49" s="11"/>
      <c r="G49" s="11"/>
      <c r="I49" s="374"/>
      <c r="J49" s="54" t="s">
        <v>59</v>
      </c>
      <c r="K49" s="40"/>
      <c r="L49" s="40"/>
      <c r="M49" s="40"/>
      <c r="N49" s="40"/>
    </row>
    <row r="50" spans="2:14" x14ac:dyDescent="0.2">
      <c r="B50" s="11">
        <v>22</v>
      </c>
      <c r="C50" s="48" t="s">
        <v>103</v>
      </c>
      <c r="D50" s="11"/>
      <c r="E50" s="11"/>
      <c r="F50" s="11"/>
      <c r="G50" s="11"/>
      <c r="I50" s="374"/>
      <c r="J50" s="54" t="s">
        <v>60</v>
      </c>
      <c r="K50" s="40"/>
      <c r="L50" s="40"/>
      <c r="M50" s="40"/>
      <c r="N50" s="40"/>
    </row>
    <row r="51" spans="2:14" x14ac:dyDescent="0.2">
      <c r="B51" s="11">
        <v>24</v>
      </c>
      <c r="C51" s="48" t="s">
        <v>259</v>
      </c>
      <c r="D51" s="11"/>
      <c r="E51" s="11"/>
      <c r="F51" s="11"/>
      <c r="G51" s="11"/>
      <c r="I51" s="374"/>
      <c r="J51" s="54" t="s">
        <v>61</v>
      </c>
      <c r="K51" s="40"/>
      <c r="L51" s="40"/>
      <c r="M51" s="40"/>
      <c r="N51" s="40"/>
    </row>
    <row r="52" spans="2:14" x14ac:dyDescent="0.2">
      <c r="B52" s="11">
        <v>26</v>
      </c>
      <c r="C52" s="53" t="s">
        <v>151</v>
      </c>
      <c r="D52" s="11"/>
      <c r="E52" s="11"/>
      <c r="F52" s="11"/>
      <c r="G52" s="11"/>
      <c r="I52" s="374"/>
      <c r="J52" s="54" t="s">
        <v>62</v>
      </c>
      <c r="K52" s="40"/>
      <c r="L52" s="40"/>
      <c r="M52" s="40"/>
      <c r="N52" s="40"/>
    </row>
    <row r="53" spans="2:14" x14ac:dyDescent="0.2">
      <c r="B53" s="11">
        <v>28</v>
      </c>
      <c r="C53" s="48" t="s">
        <v>259</v>
      </c>
      <c r="D53" s="11"/>
      <c r="E53" s="11"/>
      <c r="F53" s="11"/>
      <c r="G53" s="11"/>
      <c r="I53" s="374"/>
      <c r="J53" s="54" t="s">
        <v>63</v>
      </c>
      <c r="K53" s="40"/>
      <c r="L53" s="40"/>
      <c r="M53" s="40"/>
      <c r="N53" s="40"/>
    </row>
    <row r="54" spans="2:14" x14ac:dyDescent="0.2">
      <c r="B54" s="11">
        <v>30</v>
      </c>
      <c r="C54" s="53" t="s">
        <v>260</v>
      </c>
      <c r="D54" s="11"/>
      <c r="E54" s="11"/>
      <c r="F54" s="11"/>
      <c r="G54" s="11"/>
      <c r="I54" s="375" t="s">
        <v>152</v>
      </c>
      <c r="J54" s="56" t="s">
        <v>65</v>
      </c>
      <c r="K54" s="40"/>
      <c r="L54" s="40"/>
      <c r="M54" s="40"/>
      <c r="N54" s="40"/>
    </row>
    <row r="55" spans="2:14" x14ac:dyDescent="0.2">
      <c r="B55" s="11">
        <v>33</v>
      </c>
      <c r="C55" s="53" t="s">
        <v>260</v>
      </c>
      <c r="D55" s="11"/>
      <c r="E55" s="11"/>
      <c r="F55" s="11"/>
      <c r="G55" s="11"/>
      <c r="I55" s="375"/>
      <c r="J55" s="56" t="s">
        <v>66</v>
      </c>
      <c r="K55" s="40"/>
      <c r="L55" s="40"/>
      <c r="M55" s="40"/>
      <c r="N55" s="40"/>
    </row>
    <row r="56" spans="2:14" x14ac:dyDescent="0.2">
      <c r="B56" s="11">
        <v>35</v>
      </c>
      <c r="C56" s="48" t="s">
        <v>146</v>
      </c>
      <c r="D56" s="11"/>
      <c r="E56" s="11"/>
      <c r="F56" s="11"/>
      <c r="G56" s="11"/>
      <c r="I56" s="375"/>
      <c r="J56" s="56" t="s">
        <v>67</v>
      </c>
      <c r="K56" s="40"/>
      <c r="L56" s="40"/>
      <c r="M56" s="40"/>
      <c r="N56" s="40"/>
    </row>
    <row r="57" spans="2:14" x14ac:dyDescent="0.2">
      <c r="B57" s="11">
        <v>39</v>
      </c>
      <c r="C57" s="55" t="s">
        <v>261</v>
      </c>
      <c r="D57" s="11"/>
      <c r="E57" s="11"/>
      <c r="F57" s="11"/>
      <c r="G57" s="11"/>
      <c r="I57" s="375"/>
      <c r="J57" s="56" t="s">
        <v>68</v>
      </c>
      <c r="K57" s="40"/>
      <c r="L57" s="40"/>
      <c r="M57" s="40"/>
      <c r="N57" s="40"/>
    </row>
    <row r="58" spans="2:14" x14ac:dyDescent="0.2">
      <c r="B58" s="11">
        <v>44</v>
      </c>
      <c r="C58" s="53" t="s">
        <v>148</v>
      </c>
      <c r="D58" s="11"/>
      <c r="E58" s="11"/>
      <c r="F58" s="11"/>
      <c r="G58" s="11"/>
      <c r="I58" s="375"/>
      <c r="J58" s="56" t="s">
        <v>69</v>
      </c>
      <c r="K58" s="40"/>
      <c r="L58" s="40"/>
      <c r="M58" s="40"/>
      <c r="N58" s="40"/>
    </row>
    <row r="59" spans="2:14" x14ac:dyDescent="0.2">
      <c r="B59" s="11">
        <v>52</v>
      </c>
      <c r="C59" s="55" t="s">
        <v>262</v>
      </c>
      <c r="D59" s="11"/>
      <c r="E59" s="11"/>
      <c r="F59" s="11"/>
      <c r="G59" s="11"/>
      <c r="I59" s="375"/>
      <c r="J59" s="56" t="s">
        <v>70</v>
      </c>
      <c r="K59" s="40"/>
      <c r="L59" s="40"/>
      <c r="M59" s="40"/>
      <c r="N59" s="40"/>
    </row>
    <row r="60" spans="2:14" x14ac:dyDescent="0.2">
      <c r="B60" s="11">
        <v>55</v>
      </c>
      <c r="C60" s="53" t="s">
        <v>150</v>
      </c>
      <c r="D60" s="11"/>
      <c r="E60" s="11"/>
      <c r="F60" s="11"/>
      <c r="G60" s="11"/>
      <c r="I60" s="375"/>
      <c r="J60" s="56" t="s">
        <v>71</v>
      </c>
      <c r="K60" s="40"/>
      <c r="L60" s="40"/>
      <c r="M60" s="40"/>
      <c r="N60" s="40"/>
    </row>
    <row r="61" spans="2:14" x14ac:dyDescent="0.2">
      <c r="B61" s="11">
        <v>65</v>
      </c>
      <c r="C61" s="55" t="s">
        <v>263</v>
      </c>
      <c r="D61" s="11"/>
      <c r="E61" s="11"/>
      <c r="F61" s="11"/>
      <c r="G61" s="11"/>
      <c r="I61" s="375"/>
      <c r="J61" s="56" t="s">
        <v>72</v>
      </c>
      <c r="K61" s="40"/>
      <c r="L61" s="40"/>
      <c r="M61" s="40"/>
      <c r="N61" s="40"/>
    </row>
    <row r="62" spans="2:14" x14ac:dyDescent="0.2">
      <c r="I62" s="40"/>
      <c r="J62" s="40"/>
      <c r="K62" s="40"/>
      <c r="L62" s="40"/>
      <c r="M62" s="40"/>
      <c r="N62" s="40"/>
    </row>
    <row r="63" spans="2:14" x14ac:dyDescent="0.2">
      <c r="I63" s="40"/>
      <c r="J63" s="40"/>
      <c r="K63" s="40"/>
      <c r="L63" s="40"/>
      <c r="M63" s="40"/>
      <c r="N63" s="40"/>
    </row>
    <row r="64" spans="2:14" ht="13.5" thickBot="1" x14ac:dyDescent="0.25">
      <c r="I64" s="40"/>
      <c r="J64" s="40"/>
      <c r="K64" s="40"/>
      <c r="L64" s="40"/>
      <c r="M64" s="40"/>
      <c r="N64" s="40"/>
    </row>
    <row r="65" spans="2:14" x14ac:dyDescent="0.2">
      <c r="B65" s="16" t="s">
        <v>153</v>
      </c>
      <c r="C65" s="16"/>
      <c r="E65" s="62" t="s">
        <v>34</v>
      </c>
      <c r="F65" s="63">
        <v>1</v>
      </c>
      <c r="G65" s="63">
        <v>2</v>
      </c>
      <c r="H65" s="63">
        <v>3</v>
      </c>
      <c r="I65" s="64">
        <v>4</v>
      </c>
      <c r="J65" s="40"/>
      <c r="K65" s="40"/>
      <c r="L65" s="40"/>
      <c r="M65" s="40"/>
      <c r="N65" s="40"/>
    </row>
    <row r="66" spans="2:14" ht="15.75" x14ac:dyDescent="0.25">
      <c r="B66" s="39" t="s">
        <v>154</v>
      </c>
      <c r="C66" s="39"/>
      <c r="D66" s="70" t="s">
        <v>155</v>
      </c>
      <c r="E66" s="65">
        <v>1</v>
      </c>
      <c r="F66" s="40">
        <v>6</v>
      </c>
      <c r="G66" s="40">
        <v>7</v>
      </c>
      <c r="H66" s="40">
        <v>11</v>
      </c>
      <c r="I66" s="66">
        <v>13</v>
      </c>
      <c r="J66" s="40"/>
      <c r="K66" s="40"/>
      <c r="L66" s="40"/>
      <c r="M66" s="40"/>
      <c r="N66" s="40"/>
    </row>
    <row r="67" spans="2:14" ht="15.75" x14ac:dyDescent="0.25">
      <c r="B67" s="39" t="s">
        <v>156</v>
      </c>
      <c r="C67" s="39"/>
      <c r="E67" s="65">
        <v>2</v>
      </c>
      <c r="F67" s="40">
        <v>12</v>
      </c>
      <c r="G67" s="40">
        <v>14</v>
      </c>
      <c r="H67" s="40">
        <v>22</v>
      </c>
      <c r="I67" s="66">
        <v>26</v>
      </c>
      <c r="J67" s="40"/>
      <c r="K67" s="40"/>
      <c r="L67" s="40"/>
      <c r="M67" s="40"/>
      <c r="N67" s="40"/>
    </row>
    <row r="68" spans="2:14" ht="15.75" x14ac:dyDescent="0.25">
      <c r="B68" s="39" t="s">
        <v>157</v>
      </c>
      <c r="C68" s="39"/>
      <c r="E68" s="65">
        <v>3</v>
      </c>
      <c r="F68" s="40">
        <v>18</v>
      </c>
      <c r="G68" s="40">
        <v>21</v>
      </c>
      <c r="H68" s="40">
        <v>33</v>
      </c>
      <c r="I68" s="66">
        <v>39</v>
      </c>
      <c r="J68" s="40"/>
      <c r="K68" s="40"/>
      <c r="L68" s="40"/>
      <c r="M68" s="40"/>
      <c r="N68" s="40"/>
    </row>
    <row r="69" spans="2:14" ht="15.75" x14ac:dyDescent="0.25">
      <c r="B69" s="39" t="s">
        <v>158</v>
      </c>
      <c r="C69" s="39"/>
      <c r="E69" s="65">
        <v>4</v>
      </c>
      <c r="F69" s="40">
        <v>24</v>
      </c>
      <c r="G69" s="40">
        <v>28</v>
      </c>
      <c r="H69" s="40">
        <v>44</v>
      </c>
      <c r="I69" s="66">
        <v>52</v>
      </c>
      <c r="J69" s="40"/>
      <c r="K69" s="40"/>
      <c r="L69" s="40"/>
      <c r="M69" s="40"/>
      <c r="N69" s="40"/>
    </row>
    <row r="70" spans="2:14" ht="16.5" thickBot="1" x14ac:dyDescent="0.3">
      <c r="B70" s="39" t="s">
        <v>159</v>
      </c>
      <c r="C70" s="39"/>
      <c r="E70" s="67">
        <v>5</v>
      </c>
      <c r="F70" s="68">
        <v>30</v>
      </c>
      <c r="G70" s="68">
        <v>35</v>
      </c>
      <c r="H70" s="68">
        <v>55</v>
      </c>
      <c r="I70" s="69">
        <v>65</v>
      </c>
      <c r="J70" s="40"/>
      <c r="K70" s="40"/>
      <c r="L70" s="40"/>
      <c r="M70" s="40"/>
      <c r="N70" s="40"/>
    </row>
    <row r="71" spans="2:14" ht="15.75" x14ac:dyDescent="0.25">
      <c r="B71" s="39" t="s">
        <v>160</v>
      </c>
      <c r="C71" s="39"/>
      <c r="I71" s="40"/>
      <c r="J71" s="40"/>
      <c r="K71" s="40"/>
      <c r="L71" s="40"/>
      <c r="M71" s="40"/>
      <c r="N71" s="40"/>
    </row>
    <row r="72" spans="2:14" ht="15.75" x14ac:dyDescent="0.25">
      <c r="B72" s="39" t="s">
        <v>161</v>
      </c>
      <c r="C72" s="39"/>
      <c r="I72" s="40"/>
      <c r="J72" s="40"/>
      <c r="K72" s="40"/>
      <c r="L72" s="40"/>
      <c r="M72" s="40"/>
      <c r="N72" s="40"/>
    </row>
    <row r="73" spans="2:14" ht="15.75" x14ac:dyDescent="0.25">
      <c r="B73" s="39" t="s">
        <v>162</v>
      </c>
      <c r="I73" s="40"/>
      <c r="J73" s="40"/>
      <c r="K73" s="40"/>
      <c r="L73" s="40"/>
      <c r="M73" s="40"/>
      <c r="N73" s="40"/>
    </row>
    <row r="74" spans="2:14" ht="15.75" x14ac:dyDescent="0.25">
      <c r="B74" s="39" t="s">
        <v>163</v>
      </c>
      <c r="F74">
        <v>0</v>
      </c>
      <c r="G74">
        <v>50</v>
      </c>
      <c r="H74">
        <v>0</v>
      </c>
      <c r="I74" s="40"/>
      <c r="J74" s="40"/>
      <c r="K74" s="40"/>
      <c r="L74" s="40"/>
      <c r="M74" s="40"/>
      <c r="N74" s="40"/>
    </row>
    <row r="75" spans="2:14" ht="15.75" x14ac:dyDescent="0.25">
      <c r="B75" s="39" t="s">
        <v>164</v>
      </c>
      <c r="F75">
        <v>51</v>
      </c>
      <c r="G75">
        <v>75</v>
      </c>
      <c r="H75">
        <v>-1</v>
      </c>
      <c r="I75" s="40"/>
      <c r="J75" s="40"/>
      <c r="K75" s="40"/>
      <c r="L75" s="40"/>
      <c r="M75" s="40"/>
      <c r="N75" s="40"/>
    </row>
    <row r="76" spans="2:14" x14ac:dyDescent="0.2">
      <c r="F76">
        <v>76</v>
      </c>
      <c r="G76">
        <v>100</v>
      </c>
      <c r="H76">
        <v>-2</v>
      </c>
      <c r="I76" s="40"/>
      <c r="J76" s="40"/>
      <c r="K76" s="40"/>
      <c r="L76" s="40"/>
      <c r="M76" s="40"/>
      <c r="N76" s="40"/>
    </row>
    <row r="77" spans="2:14" x14ac:dyDescent="0.2">
      <c r="B77" s="16" t="s">
        <v>165</v>
      </c>
      <c r="I77" s="40"/>
      <c r="J77" s="40"/>
      <c r="K77" s="40"/>
      <c r="L77" s="40"/>
      <c r="M77" s="40"/>
      <c r="N77" s="40"/>
    </row>
    <row r="78" spans="2:14" ht="15.75" x14ac:dyDescent="0.25">
      <c r="B78" s="39" t="s">
        <v>166</v>
      </c>
      <c r="D78" s="42" t="s">
        <v>166</v>
      </c>
      <c r="I78" s="40"/>
      <c r="J78" s="40"/>
      <c r="K78" s="40"/>
      <c r="L78" s="40"/>
      <c r="M78" s="40"/>
      <c r="N78" s="40"/>
    </row>
    <row r="79" spans="2:14" ht="15.75" x14ac:dyDescent="0.25">
      <c r="B79" s="39" t="s">
        <v>167</v>
      </c>
      <c r="D79" s="42" t="s">
        <v>168</v>
      </c>
      <c r="I79" s="40"/>
      <c r="J79" s="40"/>
      <c r="K79" s="40"/>
      <c r="L79" s="40"/>
      <c r="M79" s="40"/>
      <c r="N79" s="40"/>
    </row>
    <row r="80" spans="2:14" ht="15.75" x14ac:dyDescent="0.25">
      <c r="B80" s="39" t="s">
        <v>169</v>
      </c>
      <c r="D80" s="42" t="s">
        <v>164</v>
      </c>
      <c r="I80" s="40"/>
      <c r="J80" s="40"/>
      <c r="K80" s="40"/>
      <c r="L80" s="40"/>
      <c r="M80" s="40"/>
      <c r="N80" s="40"/>
    </row>
    <row r="81" spans="2:14" ht="15.75" x14ac:dyDescent="0.25">
      <c r="B81" s="39" t="s">
        <v>164</v>
      </c>
      <c r="D81" s="42" t="s">
        <v>170</v>
      </c>
      <c r="I81" s="40"/>
      <c r="J81" s="40"/>
      <c r="K81" s="40"/>
      <c r="L81" s="40"/>
      <c r="M81" s="40"/>
      <c r="N81" s="40"/>
    </row>
    <row r="82" spans="2:14" ht="15.75" x14ac:dyDescent="0.25">
      <c r="B82" s="39" t="s">
        <v>171</v>
      </c>
      <c r="D82" s="42" t="s">
        <v>3</v>
      </c>
      <c r="I82" s="40"/>
      <c r="J82" s="40"/>
      <c r="K82" s="40"/>
      <c r="L82" s="40"/>
      <c r="M82" s="40"/>
      <c r="N82" s="40"/>
    </row>
    <row r="83" spans="2:14" ht="15.75" x14ac:dyDescent="0.25">
      <c r="B83" s="39" t="s">
        <v>172</v>
      </c>
      <c r="D83" s="58" t="s">
        <v>172</v>
      </c>
      <c r="I83" s="40"/>
      <c r="J83" s="40"/>
      <c r="K83" s="40"/>
      <c r="L83" s="40"/>
      <c r="M83" s="40"/>
      <c r="N83" s="40"/>
    </row>
    <row r="84" spans="2:14" ht="15.75" x14ac:dyDescent="0.25">
      <c r="B84" s="39" t="s">
        <v>3</v>
      </c>
      <c r="D84" s="58" t="s">
        <v>173</v>
      </c>
      <c r="I84" s="40"/>
      <c r="J84" s="40"/>
      <c r="K84" s="40"/>
      <c r="L84" s="40"/>
      <c r="M84" s="40"/>
      <c r="N84" s="40"/>
    </row>
    <row r="85" spans="2:14" x14ac:dyDescent="0.2">
      <c r="I85" s="40"/>
      <c r="J85" s="40"/>
      <c r="K85" s="40"/>
      <c r="L85" s="40"/>
      <c r="M85" s="40"/>
      <c r="N85" s="40"/>
    </row>
    <row r="86" spans="2:14" x14ac:dyDescent="0.2">
      <c r="I86" s="40"/>
      <c r="J86" s="40"/>
      <c r="K86" s="40"/>
      <c r="L86" s="40"/>
      <c r="M86" s="40"/>
      <c r="N86" s="40"/>
    </row>
    <row r="87" spans="2:14" x14ac:dyDescent="0.2">
      <c r="I87" s="40"/>
      <c r="J87" s="40"/>
      <c r="K87" s="40"/>
      <c r="L87" s="40"/>
      <c r="M87" s="40"/>
      <c r="N87" s="40"/>
    </row>
    <row r="88" spans="2:14" x14ac:dyDescent="0.2">
      <c r="I88" s="40"/>
      <c r="J88" s="40"/>
      <c r="K88" s="40"/>
      <c r="L88" s="40"/>
      <c r="M88" s="40"/>
      <c r="N88" s="40"/>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JA67"/>
  <sheetViews>
    <sheetView showGridLines="0" tabSelected="1" topLeftCell="A29" zoomScale="74" zoomScaleNormal="74" workbookViewId="0">
      <selection activeCell="A15" sqref="A15:I15"/>
    </sheetView>
  </sheetViews>
  <sheetFormatPr baseColWidth="10" defaultColWidth="11.28515625" defaultRowHeight="18" x14ac:dyDescent="0.25"/>
  <cols>
    <col min="1" max="1" width="9.140625" style="71" customWidth="1"/>
    <col min="2" max="2" width="31.85546875" style="71" customWidth="1"/>
    <col min="3" max="3" width="23.7109375" style="71" customWidth="1"/>
    <col min="4" max="4" width="23.28515625" style="71" customWidth="1"/>
    <col min="5" max="5" width="22.85546875" style="71" customWidth="1"/>
    <col min="6" max="6" width="15.85546875" style="71" customWidth="1"/>
    <col min="7" max="7" width="108.42578125" style="71" customWidth="1"/>
    <col min="8" max="8" width="21.7109375" style="71" customWidth="1"/>
    <col min="9" max="9" width="53.42578125" style="71" customWidth="1"/>
    <col min="10" max="10" width="45.140625" style="71" customWidth="1"/>
    <col min="11" max="11" width="48.42578125" style="71" customWidth="1"/>
    <col min="12" max="12" width="41" style="71" customWidth="1"/>
    <col min="13" max="13" width="41.28515625" style="71" customWidth="1"/>
    <col min="14" max="14" width="30.42578125" style="71" customWidth="1"/>
    <col min="15" max="16" width="19.140625" style="72" customWidth="1"/>
    <col min="17" max="17" width="40" style="72" customWidth="1"/>
    <col min="18" max="18" width="27.140625" style="72" customWidth="1"/>
    <col min="19" max="21" width="19.140625" style="72" customWidth="1"/>
    <col min="22" max="22" width="24.85546875" style="72" customWidth="1"/>
    <col min="23" max="23" width="24" style="72" customWidth="1"/>
    <col min="24" max="24" width="21" style="72" customWidth="1"/>
    <col min="25" max="26" width="16.85546875" style="72" customWidth="1"/>
    <col min="27" max="27" width="21" style="71" hidden="1" customWidth="1"/>
    <col min="28" max="28" width="10.140625" style="71" customWidth="1"/>
    <col min="29" max="29" width="24.140625" style="71" customWidth="1"/>
    <col min="30" max="30" width="10.140625" style="71" customWidth="1"/>
    <col min="31" max="31" width="23.140625" style="71" customWidth="1"/>
    <col min="32" max="33" width="0" style="71" hidden="1" customWidth="1"/>
    <col min="34" max="34" width="32.85546875" style="71" customWidth="1"/>
    <col min="35" max="35" width="50.42578125" style="71" customWidth="1"/>
    <col min="36" max="36" width="30" style="71" customWidth="1"/>
    <col min="37" max="37" width="32" style="71" customWidth="1"/>
    <col min="38" max="38" width="17.85546875" style="178" customWidth="1"/>
    <col min="39" max="39" width="18" style="178" customWidth="1"/>
    <col min="40" max="40" width="35.85546875" style="71" customWidth="1"/>
    <col min="41" max="41" width="38.140625" style="71" customWidth="1"/>
    <col min="42" max="42" width="11.28515625" style="71"/>
    <col min="43" max="43" width="47.140625" style="71" customWidth="1"/>
    <col min="44" max="16384" width="11.28515625" style="71"/>
  </cols>
  <sheetData>
    <row r="1" spans="1:261" ht="1.5" customHeight="1" x14ac:dyDescent="0.25"/>
    <row r="2" spans="1:261" ht="1.5" customHeight="1" x14ac:dyDescent="0.25"/>
    <row r="3" spans="1:261" ht="0.95" customHeight="1" x14ac:dyDescent="0.25"/>
    <row r="4" spans="1:261" ht="1.5" customHeight="1" thickBot="1" x14ac:dyDescent="0.3"/>
    <row r="5" spans="1:261" ht="25.5" customHeight="1" x14ac:dyDescent="0.35">
      <c r="A5" s="438"/>
      <c r="B5" s="439"/>
      <c r="C5" s="475" t="s">
        <v>362</v>
      </c>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7"/>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57" customHeight="1" x14ac:dyDescent="0.35">
      <c r="A6" s="440"/>
      <c r="B6" s="441"/>
      <c r="C6" s="478"/>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80"/>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81.95" customHeight="1" thickBot="1" x14ac:dyDescent="0.4">
      <c r="A7" s="442"/>
      <c r="B7" s="443"/>
      <c r="C7" s="481"/>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3"/>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hidden="1" customHeight="1" thickBot="1" x14ac:dyDescent="0.3">
      <c r="A8" s="423"/>
      <c r="B8" s="423"/>
      <c r="C8" s="99"/>
      <c r="D8" s="99"/>
      <c r="E8" s="88"/>
      <c r="F8" s="88"/>
      <c r="G8" s="88"/>
      <c r="H8" s="88"/>
      <c r="I8" s="88"/>
      <c r="J8" s="88"/>
      <c r="K8" s="87"/>
      <c r="L8" s="87"/>
      <c r="M8" s="87"/>
      <c r="N8" s="87"/>
      <c r="O8" s="87"/>
      <c r="P8" s="87"/>
      <c r="Q8" s="87"/>
      <c r="R8" s="87"/>
      <c r="S8" s="87"/>
      <c r="T8" s="87"/>
      <c r="U8" s="87"/>
      <c r="V8" s="87"/>
      <c r="W8" s="87"/>
      <c r="X8" s="87"/>
      <c r="Y8" s="87"/>
      <c r="Z8" s="87"/>
      <c r="AB8" s="87"/>
      <c r="AC8" s="87"/>
      <c r="AD8" s="87"/>
      <c r="AE8" s="87"/>
      <c r="AF8" s="87"/>
      <c r="AG8" s="87"/>
      <c r="AH8" s="87"/>
      <c r="AI8" s="87"/>
      <c r="AJ8" s="87"/>
      <c r="AK8" s="87"/>
      <c r="AL8" s="181"/>
      <c r="AM8" s="181"/>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row>
    <row r="9" spans="1:261" ht="23.25" hidden="1" customHeight="1" thickBot="1" x14ac:dyDescent="0.3">
      <c r="A9" s="169"/>
      <c r="B9" s="424"/>
      <c r="C9" s="425"/>
      <c r="D9" s="426" t="s">
        <v>268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8"/>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hidden="1" customHeight="1" thickBot="1" x14ac:dyDescent="0.3">
      <c r="A10" s="429"/>
      <c r="B10" s="430"/>
      <c r="C10" s="431"/>
      <c r="D10" s="435"/>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8.75" hidden="1" thickBot="1" x14ac:dyDescent="0.3">
      <c r="A11" s="99"/>
      <c r="B11" s="99"/>
      <c r="C11" s="99"/>
      <c r="D11" s="99"/>
      <c r="E11" s="88"/>
      <c r="F11" s="88"/>
      <c r="G11" s="88" t="s">
        <v>176</v>
      </c>
      <c r="H11" s="88"/>
      <c r="I11" s="88"/>
      <c r="J11" s="88"/>
      <c r="K11" s="87"/>
      <c r="L11" s="87"/>
      <c r="M11" s="87"/>
      <c r="N11" s="87"/>
      <c r="O11" s="87"/>
      <c r="P11" s="87"/>
      <c r="Q11" s="87"/>
      <c r="R11" s="87"/>
      <c r="S11" s="87"/>
      <c r="T11" s="87"/>
      <c r="U11" s="87"/>
      <c r="V11" s="87"/>
      <c r="W11" s="87"/>
      <c r="X11" s="87"/>
      <c r="Y11" s="87"/>
      <c r="Z11" s="87"/>
      <c r="AB11" s="87"/>
      <c r="AC11" s="87"/>
      <c r="AD11" s="87"/>
      <c r="AE11" s="87"/>
      <c r="AF11" s="87"/>
      <c r="AG11" s="87"/>
      <c r="AH11" s="87"/>
      <c r="AI11" s="87"/>
      <c r="AJ11" s="87"/>
      <c r="AK11" s="87"/>
      <c r="AL11" s="181"/>
      <c r="AM11" s="181"/>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row>
    <row r="12" spans="1:261" ht="33" hidden="1" customHeight="1" thickBot="1" x14ac:dyDescent="0.3">
      <c r="A12" s="451"/>
      <c r="B12" s="452"/>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3"/>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hidden="1" customHeight="1" thickBot="1" x14ac:dyDescent="0.3">
      <c r="A13" s="454"/>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6"/>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row>
    <row r="14" spans="1:261" ht="18.75" thickBot="1" x14ac:dyDescent="0.3">
      <c r="A14" s="457" t="s">
        <v>442</v>
      </c>
      <c r="B14" s="458"/>
      <c r="C14" s="458"/>
      <c r="D14" s="458"/>
      <c r="E14" s="458"/>
      <c r="F14" s="458"/>
      <c r="G14" s="458"/>
      <c r="H14" s="458"/>
      <c r="I14" s="45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10"/>
      <c r="AG14" s="210"/>
      <c r="AH14" s="210"/>
      <c r="AI14" s="210"/>
      <c r="AJ14" s="210"/>
      <c r="AK14" s="210"/>
      <c r="AL14" s="211"/>
      <c r="AM14" s="211"/>
      <c r="AN14" s="210"/>
      <c r="AO14" s="210"/>
      <c r="AP14" s="210"/>
      <c r="AQ14" s="212"/>
    </row>
    <row r="15" spans="1:261" ht="18.75" customHeight="1" thickBot="1" x14ac:dyDescent="0.3">
      <c r="A15" s="460"/>
      <c r="B15" s="312"/>
      <c r="C15" s="312"/>
      <c r="D15" s="312"/>
      <c r="E15" s="312"/>
      <c r="F15" s="312"/>
      <c r="G15" s="312"/>
      <c r="H15" s="312"/>
      <c r="I15" s="312"/>
      <c r="J15" s="213"/>
      <c r="K15" s="213"/>
      <c r="L15" s="213"/>
      <c r="M15" s="213"/>
      <c r="N15" s="213"/>
      <c r="O15" s="213"/>
      <c r="P15" s="213"/>
      <c r="Q15" s="213"/>
      <c r="R15" s="213"/>
      <c r="S15" s="213"/>
      <c r="T15" s="213"/>
      <c r="U15" s="213"/>
      <c r="V15" s="213"/>
      <c r="W15" s="213"/>
      <c r="X15" s="213"/>
      <c r="Y15" s="213"/>
      <c r="Z15" s="213"/>
      <c r="AA15" s="213"/>
      <c r="AB15" s="213"/>
      <c r="AC15" s="213"/>
      <c r="AD15" s="213"/>
      <c r="AE15" s="213"/>
      <c r="AQ15" s="214"/>
    </row>
    <row r="16" spans="1:261" ht="53.25" customHeight="1" x14ac:dyDescent="0.25">
      <c r="A16" s="215"/>
      <c r="B16" s="90"/>
      <c r="C16" s="90"/>
      <c r="D16" s="90"/>
      <c r="E16" s="90"/>
      <c r="F16" s="90"/>
      <c r="G16" s="90"/>
      <c r="H16" s="90"/>
      <c r="I16" s="91"/>
      <c r="J16" s="213"/>
      <c r="K16" s="101" t="s">
        <v>206</v>
      </c>
      <c r="L16" s="101" t="s">
        <v>208</v>
      </c>
      <c r="M16" s="101" t="s">
        <v>209</v>
      </c>
      <c r="N16" s="213"/>
      <c r="O16" s="213"/>
      <c r="P16" s="213"/>
      <c r="Q16" s="213"/>
      <c r="R16" s="213"/>
      <c r="S16" s="213"/>
      <c r="T16" s="213"/>
      <c r="U16" s="213"/>
      <c r="V16" s="213"/>
      <c r="W16" s="213"/>
      <c r="X16" s="213"/>
      <c r="Y16" s="213"/>
      <c r="Z16" s="213"/>
      <c r="AA16" s="213"/>
      <c r="AB16" s="213"/>
      <c r="AC16" s="213"/>
      <c r="AD16" s="213"/>
      <c r="AE16" s="213"/>
      <c r="AQ16" s="214"/>
    </row>
    <row r="17" spans="1:43" ht="165" customHeight="1" x14ac:dyDescent="0.25">
      <c r="A17" s="461" t="s">
        <v>205</v>
      </c>
      <c r="B17" s="462"/>
      <c r="C17" s="462"/>
      <c r="D17" s="462"/>
      <c r="E17" s="462"/>
      <c r="F17" s="462"/>
      <c r="G17" s="462"/>
      <c r="H17" s="462"/>
      <c r="I17" s="463"/>
      <c r="J17" s="216"/>
      <c r="K17" s="104" t="s">
        <v>207</v>
      </c>
      <c r="L17" s="104" t="s">
        <v>265</v>
      </c>
      <c r="M17" s="104" t="s">
        <v>210</v>
      </c>
      <c r="N17" s="216"/>
      <c r="O17" s="216"/>
      <c r="P17" s="216"/>
      <c r="Q17" s="216"/>
      <c r="R17" s="216"/>
      <c r="S17" s="216"/>
      <c r="T17" s="216"/>
      <c r="U17" s="216"/>
      <c r="V17" s="216"/>
      <c r="W17" s="216"/>
      <c r="X17" s="216"/>
      <c r="Y17" s="216"/>
      <c r="Z17" s="216"/>
      <c r="AA17" s="216"/>
      <c r="AB17" s="216"/>
      <c r="AC17" s="216"/>
      <c r="AD17" s="216"/>
      <c r="AE17" s="216"/>
      <c r="AQ17" s="214"/>
    </row>
    <row r="18" spans="1:43" ht="192.95" customHeight="1" x14ac:dyDescent="0.25">
      <c r="A18" s="464"/>
      <c r="B18" s="465"/>
      <c r="C18" s="465"/>
      <c r="D18" s="465"/>
      <c r="E18" s="465"/>
      <c r="F18" s="465"/>
      <c r="G18" s="465"/>
      <c r="H18" s="465"/>
      <c r="I18" s="466"/>
      <c r="J18" s="217"/>
      <c r="K18" s="218" t="s">
        <v>211</v>
      </c>
      <c r="L18" s="218" t="s">
        <v>266</v>
      </c>
      <c r="M18" s="217"/>
      <c r="N18" s="217"/>
      <c r="O18" s="217"/>
      <c r="P18" s="217"/>
      <c r="Q18" s="217"/>
      <c r="R18" s="217"/>
      <c r="S18" s="217"/>
      <c r="T18" s="217"/>
      <c r="U18" s="217"/>
      <c r="V18" s="217"/>
      <c r="W18" s="217"/>
      <c r="X18" s="217"/>
      <c r="Y18" s="217"/>
      <c r="Z18" s="217"/>
      <c r="AA18" s="217"/>
      <c r="AB18" s="219"/>
      <c r="AC18" s="219"/>
      <c r="AD18" s="219"/>
      <c r="AE18" s="219"/>
      <c r="AF18" s="219"/>
      <c r="AG18" s="219"/>
      <c r="AH18" s="219"/>
      <c r="AI18" s="219"/>
      <c r="AJ18" s="219"/>
      <c r="AK18" s="219"/>
      <c r="AL18" s="220"/>
      <c r="AM18" s="220"/>
      <c r="AN18" s="219"/>
      <c r="AO18" s="219"/>
      <c r="AP18" s="219"/>
      <c r="AQ18" s="221"/>
    </row>
    <row r="19" spans="1:43" ht="30" customHeight="1" x14ac:dyDescent="0.25">
      <c r="A19" s="467" t="s">
        <v>73</v>
      </c>
      <c r="B19" s="468"/>
      <c r="C19" s="417"/>
      <c r="D19" s="417"/>
      <c r="E19" s="417"/>
      <c r="F19" s="417"/>
      <c r="G19" s="449" t="s">
        <v>74</v>
      </c>
      <c r="H19" s="470" t="s">
        <v>187</v>
      </c>
      <c r="I19" s="470"/>
      <c r="J19" s="470"/>
      <c r="K19" s="470"/>
      <c r="L19" s="470"/>
      <c r="M19" s="470"/>
      <c r="N19" s="470"/>
      <c r="O19" s="470"/>
      <c r="P19" s="471"/>
      <c r="Q19" s="415" t="s">
        <v>188</v>
      </c>
      <c r="R19" s="416"/>
      <c r="S19" s="415" t="s">
        <v>191</v>
      </c>
      <c r="T19" s="432"/>
      <c r="U19" s="416"/>
      <c r="V19" s="419" t="s">
        <v>197</v>
      </c>
      <c r="W19" s="100"/>
      <c r="X19" s="100"/>
      <c r="Y19" s="417" t="s">
        <v>75</v>
      </c>
      <c r="Z19" s="417"/>
      <c r="AA19" s="417"/>
      <c r="AB19" s="417"/>
      <c r="AC19" s="422" t="s">
        <v>76</v>
      </c>
      <c r="AD19" s="422"/>
      <c r="AE19" s="422"/>
      <c r="AF19" s="422"/>
      <c r="AG19" s="208"/>
      <c r="AH19" s="445" t="s">
        <v>86</v>
      </c>
      <c r="AI19" s="446"/>
      <c r="AJ19" s="446"/>
      <c r="AK19" s="446"/>
      <c r="AL19" s="446"/>
      <c r="AM19" s="446"/>
      <c r="AN19" s="446"/>
      <c r="AO19" s="446"/>
      <c r="AP19" s="446"/>
      <c r="AQ19" s="446"/>
    </row>
    <row r="20" spans="1:43" ht="30" customHeight="1" x14ac:dyDescent="0.25">
      <c r="A20" s="469"/>
      <c r="B20" s="434"/>
      <c r="C20" s="448"/>
      <c r="D20" s="448"/>
      <c r="E20" s="448"/>
      <c r="F20" s="448"/>
      <c r="G20" s="450"/>
      <c r="H20" s="470"/>
      <c r="I20" s="470"/>
      <c r="J20" s="470"/>
      <c r="K20" s="470"/>
      <c r="L20" s="470"/>
      <c r="M20" s="470"/>
      <c r="N20" s="470"/>
      <c r="O20" s="470"/>
      <c r="P20" s="471"/>
      <c r="Q20" s="415"/>
      <c r="R20" s="416"/>
      <c r="S20" s="415"/>
      <c r="T20" s="432"/>
      <c r="U20" s="416"/>
      <c r="V20" s="419"/>
      <c r="W20" s="100"/>
      <c r="X20" s="100"/>
      <c r="Y20" s="421" t="s">
        <v>77</v>
      </c>
      <c r="Z20" s="448" t="s">
        <v>78</v>
      </c>
      <c r="AA20" s="448" t="s">
        <v>78</v>
      </c>
      <c r="AB20" s="421" t="s">
        <v>33</v>
      </c>
      <c r="AC20" s="420" t="s">
        <v>34</v>
      </c>
      <c r="AD20" s="420" t="s">
        <v>177</v>
      </c>
      <c r="AE20" s="420" t="s">
        <v>79</v>
      </c>
      <c r="AF20" s="420" t="s">
        <v>79</v>
      </c>
      <c r="AG20" s="92"/>
      <c r="AH20" s="418" t="s">
        <v>178</v>
      </c>
      <c r="AI20" s="102" t="s">
        <v>88</v>
      </c>
      <c r="AJ20" s="433"/>
      <c r="AK20" s="434"/>
      <c r="AL20" s="444" t="s">
        <v>89</v>
      </c>
      <c r="AM20" s="434"/>
      <c r="AN20" s="418" t="s">
        <v>175</v>
      </c>
      <c r="AO20" s="418" t="s">
        <v>269</v>
      </c>
      <c r="AP20" s="413" t="s">
        <v>174</v>
      </c>
      <c r="AQ20" s="414"/>
    </row>
    <row r="21" spans="1:43" ht="141" customHeight="1" x14ac:dyDescent="0.25">
      <c r="A21" s="93" t="s">
        <v>6</v>
      </c>
      <c r="B21" s="94" t="s">
        <v>7</v>
      </c>
      <c r="C21" s="98" t="s">
        <v>33</v>
      </c>
      <c r="D21" s="98" t="s">
        <v>34</v>
      </c>
      <c r="E21" s="98" t="s">
        <v>80</v>
      </c>
      <c r="F21" s="98" t="s">
        <v>81</v>
      </c>
      <c r="G21" s="98" t="s">
        <v>82</v>
      </c>
      <c r="H21" s="95" t="s">
        <v>179</v>
      </c>
      <c r="I21" s="95" t="s">
        <v>180</v>
      </c>
      <c r="J21" s="95" t="s">
        <v>181</v>
      </c>
      <c r="K21" s="95" t="s">
        <v>182</v>
      </c>
      <c r="L21" s="95" t="s">
        <v>183</v>
      </c>
      <c r="M21" s="95" t="s">
        <v>184</v>
      </c>
      <c r="N21" s="95" t="s">
        <v>185</v>
      </c>
      <c r="O21" s="95" t="s">
        <v>186</v>
      </c>
      <c r="P21" s="103" t="s">
        <v>194</v>
      </c>
      <c r="Q21" s="106" t="s">
        <v>196</v>
      </c>
      <c r="R21" s="103" t="s">
        <v>195</v>
      </c>
      <c r="S21" s="106" t="s">
        <v>199</v>
      </c>
      <c r="T21" s="100" t="s">
        <v>198</v>
      </c>
      <c r="U21" s="100" t="s">
        <v>203</v>
      </c>
      <c r="V21" s="419"/>
      <c r="W21" s="100" t="s">
        <v>193</v>
      </c>
      <c r="X21" s="100" t="s">
        <v>32</v>
      </c>
      <c r="Y21" s="447"/>
      <c r="Z21" s="418"/>
      <c r="AA21" s="418"/>
      <c r="AB21" s="447"/>
      <c r="AC21" s="421"/>
      <c r="AD21" s="421"/>
      <c r="AE21" s="421"/>
      <c r="AF21" s="421"/>
      <c r="AG21" s="98" t="s">
        <v>93</v>
      </c>
      <c r="AH21" s="419"/>
      <c r="AI21" s="98" t="s">
        <v>87</v>
      </c>
      <c r="AJ21" s="98" t="s">
        <v>94</v>
      </c>
      <c r="AK21" s="98" t="s">
        <v>95</v>
      </c>
      <c r="AL21" s="98" t="s">
        <v>96</v>
      </c>
      <c r="AM21" s="98" t="s">
        <v>97</v>
      </c>
      <c r="AN21" s="419"/>
      <c r="AO21" s="419"/>
      <c r="AP21" s="415"/>
      <c r="AQ21" s="416"/>
    </row>
    <row r="22" spans="1:43" ht="76.5" customHeight="1" x14ac:dyDescent="0.25">
      <c r="A22" s="408">
        <v>1</v>
      </c>
      <c r="B22" s="408" t="str">
        <f>'IDENTIFICACIÓN DEL RIESGO'!B11</f>
        <v xml:space="preserve">Emitir conceptos técnico favorables que no cumplan con la normatividad vigente en seguridad humana y sistemas de protección contra incendios.   </v>
      </c>
      <c r="C22" s="101">
        <f>'VALORACIÓN DEL RIESGO'!AQ24</f>
        <v>2</v>
      </c>
      <c r="D22" s="179">
        <f>'VALORACIÓN DEL RIESGO'!AQ25</f>
        <v>7</v>
      </c>
      <c r="E22" s="180">
        <f>C22*D22</f>
        <v>14</v>
      </c>
      <c r="F22" s="407">
        <v>1</v>
      </c>
      <c r="G22" s="398" t="s">
        <v>349</v>
      </c>
      <c r="H22" s="384">
        <v>15</v>
      </c>
      <c r="I22" s="400">
        <v>15</v>
      </c>
      <c r="J22" s="400">
        <v>15</v>
      </c>
      <c r="K22" s="400">
        <v>15</v>
      </c>
      <c r="L22" s="400">
        <v>15</v>
      </c>
      <c r="M22" s="400">
        <v>15</v>
      </c>
      <c r="N22" s="400">
        <v>10</v>
      </c>
      <c r="O22" s="392">
        <f>SUM(H22:N22)</f>
        <v>100</v>
      </c>
      <c r="P22" s="392" t="str">
        <f t="shared" ref="P22:P24" si="0">+IF(AND(O22&lt;=100,O22&gt;=96),"FUERTE",IF(AND(O22&lt;=95,O22&gt;=86),"MODERADO",IF(AND(O22&lt;=85,O22&gt;=0),"DEBIL","-")))</f>
        <v>FUERTE</v>
      </c>
      <c r="Q22" s="394" t="s">
        <v>189</v>
      </c>
      <c r="R22" s="394" t="str">
        <f t="shared" ref="R22:R26" si="1">+IF(Q22="El control se ejecuta de manera consistente por parte del responsable.","FUERTE",IF(Q22="El control se ejecuta algunas veces por parte del responsable.","MODERADO",IF(Q22="El control no se ejecuta por parte del responsable.","DEBIL","-")))</f>
        <v>FUERTE</v>
      </c>
      <c r="S22" s="392" t="str">
        <f t="shared" ref="S22:S26"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FUERTE</v>
      </c>
      <c r="T22" s="392">
        <f>+IF(S22="FUERTE",100,IF(S22="MODERADO",50,IF(S22="DEBIL",0,"-")))</f>
        <v>100</v>
      </c>
      <c r="U22" s="392" t="str">
        <f t="shared" ref="U22:U26" si="3">+IF(S22="FUERTE","NO","SI")</f>
        <v>NO</v>
      </c>
      <c r="V22" s="392" t="str">
        <f>IFERROR(IF(AVERAGE(T22:T23)=100,"FUERTE",IF(AVERAGE(T22:T23)&gt;=50,"MODERADO","DEBIL")),"-")</f>
        <v>FUERTE</v>
      </c>
      <c r="W22" s="406" t="s">
        <v>200</v>
      </c>
      <c r="X22" s="406" t="s">
        <v>200</v>
      </c>
      <c r="Y22" s="405">
        <f>IFERROR(IF(W22="No disminuye",0,IF(_xlfn.CONCAT(V22,W22)="MODERADODirectamente",-1,IF(_xlfn.CONCAT(V22,W22)="FUERTEDirectamente",-2,"-"))),"-")</f>
        <v>-2</v>
      </c>
      <c r="Z22" s="405">
        <f>IFERROR(IF(X22="No disminuye",0,IF(_xlfn.CONCAT(V22,X22)="FUERTEDirectamente",-2,IF(_xlfn.CONCAT(V22,X22)="MODERADODirectamente",-1,IF(_xlfn.CONCAT(V22,X22)="FUERTEIndirectamente",-1,"0")))),"-")</f>
        <v>-2</v>
      </c>
      <c r="AA22" s="96">
        <f>IF(COUNTA(#REF!)=2,"Seleccione una opcion P o I",IF(ISNUMBER(O22),LOOKUP(O22,DB!$F$74:$G$76,DB!$H$74:$H$76),""))</f>
        <v>-2</v>
      </c>
      <c r="AB22" s="406">
        <f>IFERROR(IF(C22+MIN(Y22:Y23)&lt;1,1,C22+MIN(Y22:Y23)),"")</f>
        <v>1</v>
      </c>
      <c r="AC22" s="406">
        <f ca="1">IFERROR(IF(D22+Z22=0,$D22,IF(D22+Z22&lt;0,'VALORACIÓN DEL RIESGO'!$L$15,IF(ISNUMBER(OFFSET(OFFSET('VALORACIÓN DEL RIESGO'!$L$14,MATCH($D22,'VALORACIÓN DEL RIESGO'!$L$15:$L$18,0),0),$Z22,0)),OFFSET(OFFSET('VALORACIÓN DEL RIESGO'!$L$14,MATCH($D22,'VALORACIÓN DEL RIESGO'!$L$15:$L$18,0),0),$Z22,0),'VALORACIÓN DEL RIESGO'!$L$15))),$D22)</f>
        <v>7</v>
      </c>
      <c r="AD22" s="406">
        <f ca="1">IFERROR(+AC22*AB22,)</f>
        <v>7</v>
      </c>
      <c r="AE22" s="406" t="str">
        <f ca="1">IFERROR(VLOOKUP(AD22,DB!$B$37:$D$61,2,FALSE),"")</f>
        <v>Riesgo Bajo (Z-3)</v>
      </c>
      <c r="AF22" s="97">
        <f>IF(COUNTA(#REF!)=1,AA22,0)</f>
        <v>-2</v>
      </c>
      <c r="AG22" s="97">
        <f>IF(COUNTA(#REF!)=1,AA22,0)</f>
        <v>-2</v>
      </c>
      <c r="AH22" s="402" t="s">
        <v>115</v>
      </c>
      <c r="AI22" s="472" t="s">
        <v>350</v>
      </c>
      <c r="AJ22" s="384" t="s">
        <v>347</v>
      </c>
      <c r="AK22" s="384" t="s">
        <v>351</v>
      </c>
      <c r="AL22" s="382">
        <v>44927</v>
      </c>
      <c r="AM22" s="382">
        <v>45291</v>
      </c>
      <c r="AN22" s="382" t="s">
        <v>267</v>
      </c>
      <c r="AO22" s="384" t="s">
        <v>313</v>
      </c>
      <c r="AP22" s="386" t="s">
        <v>270</v>
      </c>
      <c r="AQ22" s="387"/>
    </row>
    <row r="23" spans="1:43" ht="76.5" customHeight="1" x14ac:dyDescent="0.25">
      <c r="A23" s="408"/>
      <c r="B23" s="408"/>
      <c r="C23" s="101" t="str">
        <f>'VALORACIÓN DEL RIESGO'!AR24</f>
        <v xml:space="preserve">Improbable </v>
      </c>
      <c r="D23" s="101" t="str">
        <f>'VALORACIÓN DEL RIESGO'!AR25</f>
        <v>Moderado</v>
      </c>
      <c r="E23" s="182" t="str">
        <f>'VALORACIÓN DEL RIESGO'!$AT$24</f>
        <v xml:space="preserve">Zona 2 de riesgo Bajo </v>
      </c>
      <c r="F23" s="407"/>
      <c r="G23" s="399"/>
      <c r="H23" s="385"/>
      <c r="I23" s="401"/>
      <c r="J23" s="401"/>
      <c r="K23" s="401"/>
      <c r="L23" s="401"/>
      <c r="M23" s="401"/>
      <c r="N23" s="401"/>
      <c r="O23" s="393"/>
      <c r="P23" s="393"/>
      <c r="Q23" s="395"/>
      <c r="R23" s="395"/>
      <c r="S23" s="393"/>
      <c r="T23" s="393"/>
      <c r="U23" s="393"/>
      <c r="V23" s="393"/>
      <c r="W23" s="406"/>
      <c r="X23" s="406"/>
      <c r="Y23" s="405"/>
      <c r="Z23" s="405"/>
      <c r="AA23" s="96" t="str">
        <f>IF(COUNTA(#REF!)=2,"Seleccione una opcion P o I",IF(ISNUMBER(O23),LOOKUP(O23,DB!$F$74:$G$76,DB!$H$74:$H$76),""))</f>
        <v/>
      </c>
      <c r="AB23" s="406"/>
      <c r="AC23" s="406"/>
      <c r="AD23" s="406"/>
      <c r="AE23" s="406"/>
      <c r="AF23" s="97" t="str">
        <f>IF(COUNTA(#REF!)=1,AA23,0)</f>
        <v/>
      </c>
      <c r="AG23" s="97" t="str">
        <f>IF(COUNTA(#REF!)=1,AA23,0)</f>
        <v/>
      </c>
      <c r="AH23" s="402"/>
      <c r="AI23" s="473"/>
      <c r="AJ23" s="385"/>
      <c r="AK23" s="385"/>
      <c r="AL23" s="383"/>
      <c r="AM23" s="383"/>
      <c r="AN23" s="383"/>
      <c r="AO23" s="385"/>
      <c r="AP23" s="388"/>
      <c r="AQ23" s="389"/>
    </row>
    <row r="24" spans="1:43" ht="100.5" customHeight="1" x14ac:dyDescent="0.25">
      <c r="A24" s="408">
        <v>2</v>
      </c>
      <c r="B24" s="412" t="str">
        <f>'IDENTIFICACIÓN DEL RIESGO'!B12</f>
        <v>Falsificar documentos Públicos.</v>
      </c>
      <c r="C24" s="173">
        <f>'VALORACIÓN DEL RIESGO'!AQ26</f>
        <v>2</v>
      </c>
      <c r="D24" s="174">
        <f>'VALORACIÓN DEL RIESGO'!AQ27</f>
        <v>7</v>
      </c>
      <c r="E24" s="175">
        <f>C24*D24</f>
        <v>14</v>
      </c>
      <c r="F24" s="397">
        <v>1</v>
      </c>
      <c r="G24" s="398" t="s">
        <v>352</v>
      </c>
      <c r="H24" s="384">
        <v>15</v>
      </c>
      <c r="I24" s="400">
        <v>15</v>
      </c>
      <c r="J24" s="400">
        <v>15</v>
      </c>
      <c r="K24" s="400">
        <v>15</v>
      </c>
      <c r="L24" s="400">
        <v>15</v>
      </c>
      <c r="M24" s="400">
        <v>15</v>
      </c>
      <c r="N24" s="400">
        <v>10</v>
      </c>
      <c r="O24" s="392">
        <f>SUM(H24:N24)</f>
        <v>100</v>
      </c>
      <c r="P24" s="392" t="str">
        <f t="shared" si="0"/>
        <v>FUERTE</v>
      </c>
      <c r="Q24" s="394" t="s">
        <v>189</v>
      </c>
      <c r="R24" s="394" t="str">
        <f t="shared" si="1"/>
        <v>FUERTE</v>
      </c>
      <c r="S24" s="392" t="str">
        <f t="shared" si="2"/>
        <v>FUERTE</v>
      </c>
      <c r="T24" s="392">
        <f>+IF(S24="FUERTE",100,IF(S24="MODERADO",50,IF(S24="DEBIL",0,"-")))</f>
        <v>100</v>
      </c>
      <c r="U24" s="392" t="str">
        <f t="shared" si="3"/>
        <v>NO</v>
      </c>
      <c r="V24" s="393" t="str">
        <f>IFERROR(IF(AVERAGE(T24:T25)=100,"FUERTE",IF(AVERAGE(T24:T25)&gt;=50,"MODERADO","DEBIL")),"-")</f>
        <v>FUERTE</v>
      </c>
      <c r="W24" s="393" t="s">
        <v>200</v>
      </c>
      <c r="X24" s="393" t="s">
        <v>200</v>
      </c>
      <c r="Y24" s="393">
        <f>IFERROR(IF(W24="No disminuye",0,IF(_xlfn.CONCAT(V24,W24)="MODERADODirectamente",-1,IF(_xlfn.CONCAT(V24,W24)="FUERTEDirectamente",-2,"-"))),"-")</f>
        <v>-2</v>
      </c>
      <c r="Z24" s="393">
        <f>IFERROR(IF(X24="No disminuye",0,IF(_xlfn.CONCAT(V24,X24)="FUERTEDirectamente",-2,IF(_xlfn.CONCAT(V24,X24)="MODERADODirectamente",-1,IF(_xlfn.CONCAT(V24,X24)="FUERTEIndirectamente",-1,"0")))),"-")</f>
        <v>-2</v>
      </c>
      <c r="AA24" s="176">
        <f>IF(COUNTA(#REF!)=2,"Seleccione una opcion P o I",IF(ISNUMBER(O24),LOOKUP(O24,DB!$F$74:$G$76,DB!$H$74:$H$76),""))</f>
        <v>-2</v>
      </c>
      <c r="AB24" s="395">
        <f>IFERROR(IF(C24+MIN(Y24:Y25)&lt;1,1,C24+MIN(Y24:Y25)),"")</f>
        <v>1</v>
      </c>
      <c r="AC24" s="410">
        <f ca="1">IFERROR(IF(D24+Z24=0,$D24,IF(D24+Z24&lt;0,'VALORACIÓN DEL RIESGO'!$L$15,IF(ISNUMBER(OFFSET(OFFSET('VALORACIÓN DEL RIESGO'!$L$14,MATCH($D24,'VALORACIÓN DEL RIESGO'!$L$15:$L$18,0),0),$Z24,0)),OFFSET(OFFSET('VALORACIÓN DEL RIESGO'!$L$14,MATCH($D24,'VALORACIÓN DEL RIESGO'!$L$15:$L$18,0),0),$Z24,0),'VALORACIÓN DEL RIESGO'!$L$15))),$D24)</f>
        <v>7</v>
      </c>
      <c r="AD24" s="395">
        <f ca="1">IFERROR(+AC24*AB24,)</f>
        <v>7</v>
      </c>
      <c r="AE24" s="395" t="str">
        <f ca="1">IFERROR(VLOOKUP(AD24,DB!$B$37:$D$61,2,FALSE),"")</f>
        <v>Riesgo Bajo (Z-3)</v>
      </c>
      <c r="AF24" s="177">
        <f>IF(COUNTA(#REF!)=1,AA24,0)</f>
        <v>-2</v>
      </c>
      <c r="AG24" s="177">
        <f>IF(COUNTA(#REF!)=1,AA24,0)</f>
        <v>-2</v>
      </c>
      <c r="AH24" s="385" t="s">
        <v>115</v>
      </c>
      <c r="AI24" s="384" t="s">
        <v>314</v>
      </c>
      <c r="AJ24" s="384" t="s">
        <v>338</v>
      </c>
      <c r="AK24" s="384" t="s">
        <v>351</v>
      </c>
      <c r="AL24" s="382">
        <v>44927</v>
      </c>
      <c r="AM24" s="382">
        <v>45291</v>
      </c>
      <c r="AN24" s="382" t="s">
        <v>267</v>
      </c>
      <c r="AO24" s="384" t="s">
        <v>315</v>
      </c>
      <c r="AP24" s="386" t="s">
        <v>270</v>
      </c>
      <c r="AQ24" s="387"/>
    </row>
    <row r="25" spans="1:43" ht="100.5" customHeight="1" x14ac:dyDescent="0.25">
      <c r="A25" s="408"/>
      <c r="B25" s="409"/>
      <c r="C25" s="101" t="str">
        <f>'VALORACIÓN DEL RIESGO'!AR26</f>
        <v xml:space="preserve">Improbable </v>
      </c>
      <c r="D25" s="101" t="str">
        <f>'VALORACIÓN DEL RIESGO'!AR27</f>
        <v>Moderado</v>
      </c>
      <c r="E25" s="182" t="str">
        <f>'VALORACIÓN DEL RIESGO'!$AT$26</f>
        <v xml:space="preserve">Zona 2 de riesgo Bajo </v>
      </c>
      <c r="F25" s="396"/>
      <c r="G25" s="399"/>
      <c r="H25" s="385"/>
      <c r="I25" s="401"/>
      <c r="J25" s="401"/>
      <c r="K25" s="401"/>
      <c r="L25" s="401"/>
      <c r="M25" s="401"/>
      <c r="N25" s="401"/>
      <c r="O25" s="393"/>
      <c r="P25" s="393"/>
      <c r="Q25" s="395"/>
      <c r="R25" s="395"/>
      <c r="S25" s="393"/>
      <c r="T25" s="393"/>
      <c r="U25" s="393"/>
      <c r="V25" s="392"/>
      <c r="W25" s="392"/>
      <c r="X25" s="392"/>
      <c r="Y25" s="392"/>
      <c r="Z25" s="392"/>
      <c r="AA25" s="171"/>
      <c r="AB25" s="394"/>
      <c r="AC25" s="410"/>
      <c r="AD25" s="394"/>
      <c r="AE25" s="394"/>
      <c r="AF25" s="172"/>
      <c r="AG25" s="172"/>
      <c r="AH25" s="384"/>
      <c r="AI25" s="385"/>
      <c r="AJ25" s="385"/>
      <c r="AK25" s="385"/>
      <c r="AL25" s="383"/>
      <c r="AM25" s="383"/>
      <c r="AN25" s="383"/>
      <c r="AO25" s="385"/>
      <c r="AP25" s="388"/>
      <c r="AQ25" s="389"/>
    </row>
    <row r="26" spans="1:43" ht="93.75" customHeight="1" x14ac:dyDescent="0.25">
      <c r="A26" s="408">
        <v>3</v>
      </c>
      <c r="B26" s="409" t="str">
        <f>'IDENTIFICACIÓN DEL RIESGO'!B13</f>
        <v>Vincular un servidor público sin el cumplimiento de los requisitos legales vigentes</v>
      </c>
      <c r="C26" s="101">
        <f>'VALORACIÓN DEL RIESGO'!AQ28</f>
        <v>2</v>
      </c>
      <c r="D26" s="179">
        <f>'VALORACIÓN DEL RIESGO'!AQ29</f>
        <v>7</v>
      </c>
      <c r="E26" s="180">
        <f>C26*D26</f>
        <v>14</v>
      </c>
      <c r="F26" s="411">
        <v>1</v>
      </c>
      <c r="G26" s="398" t="s">
        <v>353</v>
      </c>
      <c r="H26" s="384">
        <v>15</v>
      </c>
      <c r="I26" s="400">
        <v>15</v>
      </c>
      <c r="J26" s="400">
        <v>15</v>
      </c>
      <c r="K26" s="400">
        <v>15</v>
      </c>
      <c r="L26" s="400">
        <v>15</v>
      </c>
      <c r="M26" s="400">
        <v>15</v>
      </c>
      <c r="N26" s="400">
        <v>10</v>
      </c>
      <c r="O26" s="392">
        <f>SUM(H26:N26)</f>
        <v>100</v>
      </c>
      <c r="P26" s="392" t="str">
        <f t="shared" ref="P26" si="4">+IF(AND(O26&lt;=100,O26&gt;=96),"FUERTE",IF(AND(O26&lt;=95,O26&gt;=86),"MODERADO",IF(AND(O26&lt;=85,O26&gt;=0),"DEBIL","-")))</f>
        <v>FUERTE</v>
      </c>
      <c r="Q26" s="394" t="s">
        <v>189</v>
      </c>
      <c r="R26" s="394" t="str">
        <f t="shared" si="1"/>
        <v>FUERTE</v>
      </c>
      <c r="S26" s="392" t="str">
        <f t="shared" si="2"/>
        <v>FUERTE</v>
      </c>
      <c r="T26" s="392">
        <f t="shared" ref="T26" si="5">+IF(S26="FUERTE",100,IF(S26="MODERADO",50,IF(S26="DEBIL",0,"-")))</f>
        <v>100</v>
      </c>
      <c r="U26" s="392" t="str">
        <f t="shared" si="3"/>
        <v>NO</v>
      </c>
      <c r="V26" s="405" t="str">
        <f>IFERROR(IF(AVERAGE(T26:T27)=100,"FUERTE",IF(AVERAGE(T26:T27)&gt;=50,"MODERADO","DEBIL")),"-")</f>
        <v>FUERTE</v>
      </c>
      <c r="W26" s="405" t="s">
        <v>200</v>
      </c>
      <c r="X26" s="405" t="s">
        <v>200</v>
      </c>
      <c r="Y26" s="405">
        <f>IFERROR(IF(W26="No disminuye",0,IF(_xlfn.CONCAT(V26,W26)="MODERADODirectamente",-1,IF(_xlfn.CONCAT(V26,W26)="FUERTEDirectamente",-2,"-"))),"-")</f>
        <v>-2</v>
      </c>
      <c r="Z26" s="405">
        <f>IFERROR(IF(X26="No disminuye",0,IF(_xlfn.CONCAT(V26,X26)="FUERTEDirectamente",-2,IF(_xlfn.CONCAT(V26,X26)="MODERADODirectamente",-1,IF(_xlfn.CONCAT(V26,X26)="FUERTEIndirectamente",-1,"0")))),"-")</f>
        <v>-2</v>
      </c>
      <c r="AA26" s="96">
        <f>IF(COUNTA(#REF!)=2,"Seleccione una opcion P o I",IF(ISNUMBER(O26),LOOKUP(O26,DB!$F$74:$G$76,DB!$H$74:$H$76),""))</f>
        <v>-2</v>
      </c>
      <c r="AB26" s="406">
        <f>IFERROR(IF(C26+MIN(Y26:Y27)&lt;1,1,C26+MIN(Y26:Y27)),"")</f>
        <v>1</v>
      </c>
      <c r="AC26" s="406">
        <f ca="1">IFERROR(IF(D26+Z26=0,$D26,IF(D26+Z26&lt;0,'VALORACIÓN DEL RIESGO'!$L$15,IF(ISNUMBER(OFFSET(OFFSET('VALORACIÓN DEL RIESGO'!$L$14,MATCH($D26,'VALORACIÓN DEL RIESGO'!$L$15:$L$18,0),0),$Z26,0)),OFFSET(OFFSET('VALORACIÓN DEL RIESGO'!$L$14,MATCH($D26,'VALORACIÓN DEL RIESGO'!$L$15:$L$18,0),0),$Z26,0),'VALORACIÓN DEL RIESGO'!$L$15))),$D26)</f>
        <v>7</v>
      </c>
      <c r="AD26" s="406">
        <f ca="1">IFERROR(+AC26*AB26,)</f>
        <v>7</v>
      </c>
      <c r="AE26" s="406" t="str">
        <f ca="1">IFERROR(VLOOKUP(AD26,DB!$B$37:$D$61,2,FALSE),"")</f>
        <v>Riesgo Bajo (Z-3)</v>
      </c>
      <c r="AF26" s="97">
        <f>IF(COUNTA(#REF!)=1,AA26,0)</f>
        <v>-2</v>
      </c>
      <c r="AG26" s="97">
        <f>IF(COUNTA(#REF!)=1,AA26,0)</f>
        <v>-2</v>
      </c>
      <c r="AH26" s="402" t="s">
        <v>115</v>
      </c>
      <c r="AI26" s="474" t="s">
        <v>316</v>
      </c>
      <c r="AJ26" s="384" t="s">
        <v>343</v>
      </c>
      <c r="AK26" s="384" t="s">
        <v>343</v>
      </c>
      <c r="AL26" s="382">
        <v>44927</v>
      </c>
      <c r="AM26" s="382">
        <v>45291</v>
      </c>
      <c r="AN26" s="403" t="s">
        <v>267</v>
      </c>
      <c r="AO26" s="384" t="s">
        <v>315</v>
      </c>
      <c r="AP26" s="386" t="s">
        <v>270</v>
      </c>
      <c r="AQ26" s="387"/>
    </row>
    <row r="27" spans="1:43" ht="93.75" customHeight="1" x14ac:dyDescent="0.25">
      <c r="A27" s="408"/>
      <c r="B27" s="409"/>
      <c r="C27" s="101" t="str">
        <f>'VALORACIÓN DEL RIESGO'!AR28</f>
        <v xml:space="preserve">Improbable </v>
      </c>
      <c r="D27" s="101" t="str">
        <f>'VALORACIÓN DEL RIESGO'!AR29</f>
        <v>Moderado</v>
      </c>
      <c r="E27" s="101" t="str">
        <f>'VALORACIÓN DEL RIESGO'!$AT$28</f>
        <v xml:space="preserve">Zona 2 de riesgo Bajo </v>
      </c>
      <c r="F27" s="411"/>
      <c r="G27" s="399"/>
      <c r="H27" s="385"/>
      <c r="I27" s="401"/>
      <c r="J27" s="401"/>
      <c r="K27" s="401"/>
      <c r="L27" s="401"/>
      <c r="M27" s="401"/>
      <c r="N27" s="401"/>
      <c r="O27" s="393"/>
      <c r="P27" s="393"/>
      <c r="Q27" s="395"/>
      <c r="R27" s="395"/>
      <c r="S27" s="393"/>
      <c r="T27" s="393"/>
      <c r="U27" s="393"/>
      <c r="V27" s="405"/>
      <c r="W27" s="405"/>
      <c r="X27" s="405"/>
      <c r="Y27" s="405"/>
      <c r="Z27" s="405"/>
      <c r="AA27" s="96" t="str">
        <f>IF(COUNTA(#REF!)=2,"Seleccione una opcion P o I",IF(ISNUMBER(O27),LOOKUP(O27,DB!$F$74:$G$76,DB!$H$74:$H$76),""))</f>
        <v/>
      </c>
      <c r="AB27" s="406"/>
      <c r="AC27" s="406"/>
      <c r="AD27" s="406"/>
      <c r="AE27" s="406"/>
      <c r="AF27" s="97" t="str">
        <f>IF(COUNTA(#REF!)=1,AA27,0)</f>
        <v/>
      </c>
      <c r="AG27" s="97" t="str">
        <f>IF(COUNTA(#REF!)=1,AA27,0)</f>
        <v/>
      </c>
      <c r="AH27" s="402"/>
      <c r="AI27" s="474"/>
      <c r="AJ27" s="385"/>
      <c r="AK27" s="385"/>
      <c r="AL27" s="383"/>
      <c r="AM27" s="383"/>
      <c r="AN27" s="403"/>
      <c r="AO27" s="385"/>
      <c r="AP27" s="388"/>
      <c r="AQ27" s="389"/>
    </row>
    <row r="28" spans="1:43" ht="91.5" customHeight="1" x14ac:dyDescent="0.25">
      <c r="A28" s="408">
        <v>4</v>
      </c>
      <c r="B28" s="409" t="str">
        <f>'IDENTIFICACIÓN DEL RIESGO'!B14</f>
        <v xml:space="preserve">Dádivas para toma de decisiones contrarias  a derecho. </v>
      </c>
      <c r="C28" s="101">
        <f>'VALORACIÓN DEL RIESGO'!AQ30</f>
        <v>2</v>
      </c>
      <c r="D28" s="179">
        <f>'VALORACIÓN DEL RIESGO'!AQ31</f>
        <v>7</v>
      </c>
      <c r="E28" s="180">
        <f>C28*D28</f>
        <v>14</v>
      </c>
      <c r="F28" s="407">
        <v>1</v>
      </c>
      <c r="G28" s="398" t="s">
        <v>319</v>
      </c>
      <c r="H28" s="384">
        <v>15</v>
      </c>
      <c r="I28" s="400">
        <v>15</v>
      </c>
      <c r="J28" s="400">
        <v>15</v>
      </c>
      <c r="K28" s="400">
        <v>15</v>
      </c>
      <c r="L28" s="400">
        <v>15</v>
      </c>
      <c r="M28" s="400">
        <v>15</v>
      </c>
      <c r="N28" s="400">
        <v>10</v>
      </c>
      <c r="O28" s="392">
        <f t="shared" ref="O28" si="6">SUM(H28:N28)</f>
        <v>100</v>
      </c>
      <c r="P28" s="392" t="str">
        <f t="shared" ref="P28" si="7">+IF(AND(O28&lt;=100,O28&gt;=96),"FUERTE",IF(AND(O28&lt;=95,O28&gt;=86),"MODERADO",IF(AND(O28&lt;=85,O28&gt;=0),"DEBIL","-")))</f>
        <v>FUERTE</v>
      </c>
      <c r="Q28" s="394" t="s">
        <v>189</v>
      </c>
      <c r="R28" s="394" t="str">
        <f t="shared" ref="R28" si="8">+IF(Q28="El control se ejecuta de manera consistente por parte del responsable.","FUERTE",IF(Q28="El control se ejecuta algunas veces por parte del responsable.","MODERADO",IF(Q28="El control no se ejecuta por parte del responsable.","DEBIL","-")))</f>
        <v>FUERTE</v>
      </c>
      <c r="S28" s="392" t="str">
        <f t="shared" ref="S28" si="9">IFERROR(IF((IF(Q28="El control se ejecuta de manera consistente por parte del responsable.",1,IF(Q28="El control se ejecuta algunas veces por parte del responsable.",0.5,IF(Q28="El control no se ejecuta por parte del responsable.",0,"-")))+IF(AND(O28&lt;=100,O28&gt;=96),1,IF(AND(O28&lt;=95,O28&gt;=86),0.5,IF(AND(O28&lt;=85,O28&gt;=0),0,"-"))))=2,"FUERTE",IF((IF(Q28="El control se ejecuta de manera consistente por parte del responsable.",1,IF(Q28="El control se ejecuta algunas veces por parte del responsable.",0.5,IF(Q28="El control no se ejecuta por parte del responsable.",0,"-")))+IF(AND(O28&lt;=100,O28&gt;=96),1,IF(AND(O28&lt;=95,O28&gt;=86),0.5,IF(AND(O28&lt;=85,O28&gt;=0),0,"-"))))=1.5,"MODERADO",IF(AND((IF(Q28="El control se ejecuta de manera consistente por parte del responsable.",1,IF(Q28="El control se ejecuta algunas veces por parte del responsable.",0.5,IF(Q28="El control no se ejecuta por parte del responsable.",0,"-"))))=0.5,(IF(AND(O28&lt;=100,O28&gt;=96),1,IF(AND(O28&lt;=95,O28&gt;=86),0.5,IF(AND(O28&lt;=85,O28&gt;=0),0,"-"))))=0.5),"MODERADO",IF((IF(Q28="El control se ejecuta de manera consistente por parte del responsable.",1,IF(Q28="El control se ejecuta algunas veces por parte del responsable.",0.5,IF(Q28="El control no se ejecuta por parte del responsable.",0,"-")))+IF(AND(O28&lt;=100,O28&gt;=96),1,IF(AND(O28&lt;=95,O28&gt;=86),0.5,IF(AND(O28&lt;=85,O28&gt;=0),0,"-"))))&lt;=1,"DEBIL","-")))),"-")</f>
        <v>FUERTE</v>
      </c>
      <c r="T28" s="392">
        <f t="shared" ref="T28" si="10">+IF(S28="FUERTE",100,IF(S28="MODERADO",50,IF(S28="DEBIL",0,"-")))</f>
        <v>100</v>
      </c>
      <c r="U28" s="392" t="str">
        <f t="shared" ref="U28" si="11">+IF(S28="FUERTE","NO","SI")</f>
        <v>NO</v>
      </c>
      <c r="V28" s="405" t="str">
        <f>IFERROR(IF(AVERAGE(T28:T29)=100,"FUERTE",IF(AVERAGE(T28:T29)&gt;=50,"MODERADO","DEBIL")),"-")</f>
        <v>FUERTE</v>
      </c>
      <c r="W28" s="405" t="s">
        <v>200</v>
      </c>
      <c r="X28" s="405" t="s">
        <v>200</v>
      </c>
      <c r="Y28" s="405">
        <f>IFERROR(IF(W28="No disminuye",0,IF(_xlfn.CONCAT(V28,W28)="MODERADODirectamente",-1,IF(_xlfn.CONCAT(V28,W28)="FUERTEDirectamente",-2,"-"))),"-")</f>
        <v>-2</v>
      </c>
      <c r="Z28" s="405">
        <f>IFERROR(IF(X28="No disminuye",0,IF(_xlfn.CONCAT(V28,X28)="FUERTEDirectamente",-2,IF(_xlfn.CONCAT(V28,X28)="MODERADODirectamente",-1,IF(_xlfn.CONCAT(V28,X28)="FUERTEIndirectamente",-1,"0")))),"-")</f>
        <v>-2</v>
      </c>
      <c r="AA28" s="96">
        <f>IF(COUNTA(#REF!)=2,"Seleccione una opcion P o I",IF(ISNUMBER(O28),LOOKUP(O28,DB!$F$74:$G$76,DB!$H$74:$H$76),""))</f>
        <v>-2</v>
      </c>
      <c r="AB28" s="406">
        <f>IFERROR(IF(C28+MIN(Y28:Y29)&lt;1,1,C28+MIN(Y28:Y29)),"")</f>
        <v>1</v>
      </c>
      <c r="AC28" s="406">
        <f ca="1">IFERROR(IF(D28+Z28=0,$D28,IF(D28+Z28&lt;0,'VALORACIÓN DEL RIESGO'!$L$15,IF(ISNUMBER(OFFSET(OFFSET('VALORACIÓN DEL RIESGO'!$L$14,MATCH($D28,'VALORACIÓN DEL RIESGO'!$L$15:$L$18,0),0),$Z28,0)),OFFSET(OFFSET('VALORACIÓN DEL RIESGO'!$L$14,MATCH($D28,'VALORACIÓN DEL RIESGO'!$L$15:$L$18,0),0),$Z28,0),'VALORACIÓN DEL RIESGO'!$L$15))),$D28)</f>
        <v>7</v>
      </c>
      <c r="AD28" s="406">
        <f ca="1">IFERROR(+AC28*AB28,)</f>
        <v>7</v>
      </c>
      <c r="AE28" s="406" t="str">
        <f ca="1">IFERROR(VLOOKUP(AD28,DB!$B$37:$D$61,2,FALSE),"")</f>
        <v>Riesgo Bajo (Z-3)</v>
      </c>
      <c r="AF28" s="97"/>
      <c r="AG28" s="97"/>
      <c r="AH28" s="402" t="s">
        <v>115</v>
      </c>
      <c r="AI28" s="402" t="s">
        <v>317</v>
      </c>
      <c r="AJ28" s="402" t="s">
        <v>345</v>
      </c>
      <c r="AK28" s="402" t="s">
        <v>344</v>
      </c>
      <c r="AL28" s="382">
        <v>44927</v>
      </c>
      <c r="AM28" s="382">
        <v>45291</v>
      </c>
      <c r="AN28" s="403" t="s">
        <v>267</v>
      </c>
      <c r="AO28" s="404" t="s">
        <v>318</v>
      </c>
      <c r="AP28" s="386" t="s">
        <v>270</v>
      </c>
      <c r="AQ28" s="387"/>
    </row>
    <row r="29" spans="1:43" ht="91.5" customHeight="1" x14ac:dyDescent="0.25">
      <c r="A29" s="408"/>
      <c r="B29" s="409"/>
      <c r="C29" s="101" t="str">
        <f>'VALORACIÓN DEL RIESGO'!AR30</f>
        <v xml:space="preserve">Improbable </v>
      </c>
      <c r="D29" s="101" t="str">
        <f>'VALORACIÓN DEL RIESGO'!AR31</f>
        <v>Moderado</v>
      </c>
      <c r="E29" s="170" t="str">
        <f>'VALORACIÓN DEL RIESGO'!$AT$30</f>
        <v xml:space="preserve">Zona 2 de riesgo Bajo </v>
      </c>
      <c r="F29" s="407"/>
      <c r="G29" s="399"/>
      <c r="H29" s="385"/>
      <c r="I29" s="401"/>
      <c r="J29" s="401"/>
      <c r="K29" s="401"/>
      <c r="L29" s="401"/>
      <c r="M29" s="401"/>
      <c r="N29" s="401"/>
      <c r="O29" s="393"/>
      <c r="P29" s="393"/>
      <c r="Q29" s="395"/>
      <c r="R29" s="395"/>
      <c r="S29" s="393"/>
      <c r="T29" s="393"/>
      <c r="U29" s="393"/>
      <c r="V29" s="405"/>
      <c r="W29" s="405"/>
      <c r="X29" s="405"/>
      <c r="Y29" s="405"/>
      <c r="Z29" s="405"/>
      <c r="AA29" s="96"/>
      <c r="AB29" s="406"/>
      <c r="AC29" s="406" t="str">
        <f ca="1">IFERROR(IF(D29+Z29=0,$D29,IF(D29+Z29&lt;0,'VALORACIÓN DEL RIESGO'!$L$15,IF(ISNUMBER(OFFSET(OFFSET('VALORACIÓN DEL RIESGO'!$L$14,MATCH($D29,'VALORACIÓN DEL RIESGO'!$L$15:$L$18,0),0),$Z29,0)),OFFSET(OFFSET('VALORACIÓN DEL RIESGO'!$L$14,MATCH($D29,'VALORACIÓN DEL RIESGO'!$L$15:$L$18,0),0),$Z29,0),'VALORACIÓN DEL RIESGO'!$L$15))),$D29)</f>
        <v>Moderado</v>
      </c>
      <c r="AD29" s="406"/>
      <c r="AE29" s="406"/>
      <c r="AF29" s="97"/>
      <c r="AG29" s="97"/>
      <c r="AH29" s="402"/>
      <c r="AI29" s="402"/>
      <c r="AJ29" s="402"/>
      <c r="AK29" s="402"/>
      <c r="AL29" s="383"/>
      <c r="AM29" s="383"/>
      <c r="AN29" s="403"/>
      <c r="AO29" s="385"/>
      <c r="AP29" s="388"/>
      <c r="AQ29" s="389"/>
    </row>
    <row r="30" spans="1:43" ht="161.25" customHeight="1" x14ac:dyDescent="0.25">
      <c r="A30" s="408">
        <v>5</v>
      </c>
      <c r="B30" s="409" t="str">
        <f>'IDENTIFICACIÓN DEL RIESGO'!B15</f>
        <v xml:space="preserve">Que por acción u omisión en la aplicación de los procedimientos y/o por uso indebido del poder se adelanten procesos de selección direccionados para favorecer a un particular          </v>
      </c>
      <c r="C30" s="101">
        <f>'VALORACIÓN DEL RIESGO'!AQ32</f>
        <v>2</v>
      </c>
      <c r="D30" s="179">
        <f>'VALORACIÓN DEL RIESGO'!AQ33</f>
        <v>11</v>
      </c>
      <c r="E30" s="180">
        <f>C30*D30</f>
        <v>22</v>
      </c>
      <c r="F30" s="407">
        <v>1</v>
      </c>
      <c r="G30" s="398" t="s">
        <v>354</v>
      </c>
      <c r="H30" s="384">
        <v>15</v>
      </c>
      <c r="I30" s="400">
        <v>15</v>
      </c>
      <c r="J30" s="400">
        <v>15</v>
      </c>
      <c r="K30" s="400">
        <v>15</v>
      </c>
      <c r="L30" s="400">
        <v>15</v>
      </c>
      <c r="M30" s="400">
        <v>15</v>
      </c>
      <c r="N30" s="400">
        <v>10</v>
      </c>
      <c r="O30" s="392">
        <f t="shared" ref="O30" si="12">SUM(H30:N30)</f>
        <v>100</v>
      </c>
      <c r="P30" s="392" t="str">
        <f t="shared" ref="P30" si="13">+IF(AND(O30&lt;=100,O30&gt;=96),"FUERTE",IF(AND(O30&lt;=95,O30&gt;=86),"MODERADO",IF(AND(O30&lt;=85,O30&gt;=0),"DEBIL","-")))</f>
        <v>FUERTE</v>
      </c>
      <c r="Q30" s="394" t="s">
        <v>189</v>
      </c>
      <c r="R30" s="394" t="str">
        <f t="shared" ref="R30" si="14">+IF(Q30="El control se ejecuta de manera consistente por parte del responsable.","FUERTE",IF(Q30="El control se ejecuta algunas veces por parte del responsable.","MODERADO",IF(Q30="El control no se ejecuta por parte del responsable.","DEBIL","-")))</f>
        <v>FUERTE</v>
      </c>
      <c r="S30" s="392" t="str">
        <f t="shared" ref="S30" si="15">IFERROR(IF((IF(Q30="El control se ejecuta de manera consistente por parte del responsable.",1,IF(Q30="El control se ejecuta algunas veces por parte del responsable.",0.5,IF(Q30="El control no se ejecuta por parte del responsable.",0,"-")))+IF(AND(O30&lt;=100,O30&gt;=96),1,IF(AND(O30&lt;=95,O30&gt;=86),0.5,IF(AND(O30&lt;=85,O30&gt;=0),0,"-"))))=2,"FUERTE",IF((IF(Q30="El control se ejecuta de manera consistente por parte del responsable.",1,IF(Q30="El control se ejecuta algunas veces por parte del responsable.",0.5,IF(Q30="El control no se ejecuta por parte del responsable.",0,"-")))+IF(AND(O30&lt;=100,O30&gt;=96),1,IF(AND(O30&lt;=95,O30&gt;=86),0.5,IF(AND(O30&lt;=85,O30&gt;=0),0,"-"))))=1.5,"MODERADO",IF(AND((IF(Q30="El control se ejecuta de manera consistente por parte del responsable.",1,IF(Q30="El control se ejecuta algunas veces por parte del responsable.",0.5,IF(Q30="El control no se ejecuta por parte del responsable.",0,"-"))))=0.5,(IF(AND(O30&lt;=100,O30&gt;=96),1,IF(AND(O30&lt;=95,O30&gt;=86),0.5,IF(AND(O30&lt;=85,O30&gt;=0),0,"-"))))=0.5),"MODERADO",IF((IF(Q30="El control se ejecuta de manera consistente por parte del responsable.",1,IF(Q30="El control se ejecuta algunas veces por parte del responsable.",0.5,IF(Q30="El control no se ejecuta por parte del responsable.",0,"-")))+IF(AND(O30&lt;=100,O30&gt;=96),1,IF(AND(O30&lt;=95,O30&gt;=86),0.5,IF(AND(O30&lt;=85,O30&gt;=0),0,"-"))))&lt;=1,"DEBIL","-")))),"-")</f>
        <v>FUERTE</v>
      </c>
      <c r="T30" s="392">
        <f t="shared" ref="T30" si="16">+IF(S30="FUERTE",100,IF(S30="MODERADO",50,IF(S30="DEBIL",0,"-")))</f>
        <v>100</v>
      </c>
      <c r="U30" s="392" t="str">
        <f t="shared" ref="U30" si="17">+IF(S30="FUERTE","NO","SI")</f>
        <v>NO</v>
      </c>
      <c r="V30" s="405" t="str">
        <f>IFERROR(IF(AVERAGE(T30:T31)=100,"FUERTE",IF(AVERAGE(T30:T31)&gt;=50,"MODERADO","DEBIL")),"-")</f>
        <v>FUERTE</v>
      </c>
      <c r="W30" s="405" t="s">
        <v>200</v>
      </c>
      <c r="X30" s="405" t="s">
        <v>200</v>
      </c>
      <c r="Y30" s="405">
        <f>IFERROR(IF(W30="No disminuye",0,IF(_xlfn.CONCAT(V30,W30)="MODERADODirectamente",-1,IF(_xlfn.CONCAT(V30,W30)="FUERTEDirectamente",-2,"-"))),"-")</f>
        <v>-2</v>
      </c>
      <c r="Z30" s="405">
        <f>IFERROR(IF(X30="No disminuye",0,IF(_xlfn.CONCAT(V30,X30)="FUERTEDirectamente",-2,IF(_xlfn.CONCAT(V30,X30)="MODERADODirectamente",-1,IF(_xlfn.CONCAT(V30,X30)="FUERTEIndirectamente",-1,"0")))),"-")</f>
        <v>-2</v>
      </c>
      <c r="AA30" s="96">
        <f>IF(COUNTA(#REF!)=2,"Seleccione una opcion P o I",IF(ISNUMBER(O30),LOOKUP(O30,DB!$F$74:$G$76,DB!$H$74:$H$76),""))</f>
        <v>-2</v>
      </c>
      <c r="AB30" s="406">
        <f>IFERROR(IF(C30+MIN(Y30:Y31)&lt;1,1,C30+MIN(Y30:Y31)),"")</f>
        <v>1</v>
      </c>
      <c r="AC30" s="406">
        <f ca="1">IFERROR(IF(D30+Z30=0,$D30,IF(D30+Z30&lt;0,'VALORACIÓN DEL RIESGO'!$L$15,IF(ISNUMBER(OFFSET(OFFSET('VALORACIÓN DEL RIESGO'!$L$14,MATCH($D30,'VALORACIÓN DEL RIESGO'!$L$15:$L$18,0),0),$Z30,0)),OFFSET(OFFSET('VALORACIÓN DEL RIESGO'!$L$14,MATCH($D30,'VALORACIÓN DEL RIESGO'!$L$15:$L$18,0),0),$Z30,0),'VALORACIÓN DEL RIESGO'!$L$15))),$D30)</f>
        <v>7</v>
      </c>
      <c r="AD30" s="406">
        <f ca="1">IFERROR(+AC30*AB30,)</f>
        <v>7</v>
      </c>
      <c r="AE30" s="406" t="str">
        <f ca="1">IFERROR(VLOOKUP(AD30,DB!$B$37:$D$61,2,FALSE),"")</f>
        <v>Riesgo Bajo (Z-3)</v>
      </c>
      <c r="AF30" s="97"/>
      <c r="AG30" s="97"/>
      <c r="AH30" s="402" t="s">
        <v>115</v>
      </c>
      <c r="AI30" s="402" t="s">
        <v>320</v>
      </c>
      <c r="AJ30" s="402" t="s">
        <v>337</v>
      </c>
      <c r="AK30" s="402" t="s">
        <v>335</v>
      </c>
      <c r="AL30" s="382">
        <v>44927</v>
      </c>
      <c r="AM30" s="382">
        <v>45291</v>
      </c>
      <c r="AN30" s="403" t="s">
        <v>267</v>
      </c>
      <c r="AO30" s="384" t="s">
        <v>329</v>
      </c>
      <c r="AP30" s="386" t="s">
        <v>270</v>
      </c>
      <c r="AQ30" s="387"/>
    </row>
    <row r="31" spans="1:43" ht="161.25" customHeight="1" x14ac:dyDescent="0.25">
      <c r="A31" s="408"/>
      <c r="B31" s="409"/>
      <c r="C31" s="101" t="str">
        <f>'VALORACIÓN DEL RIESGO'!AR32</f>
        <v xml:space="preserve">Improbable </v>
      </c>
      <c r="D31" s="101" t="str">
        <f>'VALORACIÓN DEL RIESGO'!AR33</f>
        <v>Mayor</v>
      </c>
      <c r="E31" s="170" t="str">
        <f>'VALORACIÓN DEL RIESGO'!$AT$32</f>
        <v>Zona 7 de riesgo Moderado</v>
      </c>
      <c r="F31" s="407"/>
      <c r="G31" s="399"/>
      <c r="H31" s="385"/>
      <c r="I31" s="401"/>
      <c r="J31" s="401"/>
      <c r="K31" s="401"/>
      <c r="L31" s="401"/>
      <c r="M31" s="401"/>
      <c r="N31" s="401"/>
      <c r="O31" s="393"/>
      <c r="P31" s="393"/>
      <c r="Q31" s="395"/>
      <c r="R31" s="395"/>
      <c r="S31" s="393"/>
      <c r="T31" s="393"/>
      <c r="U31" s="393"/>
      <c r="V31" s="405"/>
      <c r="W31" s="405"/>
      <c r="X31" s="405"/>
      <c r="Y31" s="405"/>
      <c r="Z31" s="405"/>
      <c r="AA31" s="96"/>
      <c r="AB31" s="406"/>
      <c r="AC31" s="406" t="str">
        <f ca="1">IFERROR(IF(D31+Z31=0,$D31,IF(D31+Z31&lt;0,'VALORACIÓN DEL RIESGO'!$L$15,IF(ISNUMBER(OFFSET(OFFSET('VALORACIÓN DEL RIESGO'!$L$14,MATCH($D31,'VALORACIÓN DEL RIESGO'!$L$15:$L$18,0),0),$Z31,0)),OFFSET(OFFSET('VALORACIÓN DEL RIESGO'!$L$14,MATCH($D31,'VALORACIÓN DEL RIESGO'!$L$15:$L$18,0),0),$Z31,0),'VALORACIÓN DEL RIESGO'!$L$15))),$D31)</f>
        <v>Mayor</v>
      </c>
      <c r="AD31" s="406"/>
      <c r="AE31" s="406"/>
      <c r="AF31" s="97"/>
      <c r="AG31" s="97"/>
      <c r="AH31" s="402"/>
      <c r="AI31" s="402"/>
      <c r="AJ31" s="402"/>
      <c r="AK31" s="402"/>
      <c r="AL31" s="383"/>
      <c r="AM31" s="383"/>
      <c r="AN31" s="403"/>
      <c r="AO31" s="385"/>
      <c r="AP31" s="388"/>
      <c r="AQ31" s="389"/>
    </row>
    <row r="32" spans="1:43" ht="96.75" customHeight="1" x14ac:dyDescent="0.25">
      <c r="A32" s="408">
        <v>6</v>
      </c>
      <c r="B32" s="409" t="str">
        <f>'IDENTIFICACIÓN DEL RIESGO'!B16</f>
        <v xml:space="preserve"> Influencia del profesional por dadivas</v>
      </c>
      <c r="C32" s="101">
        <f>'VALORACIÓN DEL RIESGO'!AQ34</f>
        <v>2</v>
      </c>
      <c r="D32" s="179">
        <f>'VALORACIÓN DEL RIESGO'!AQ35</f>
        <v>11</v>
      </c>
      <c r="E32" s="180">
        <f>C32*D32</f>
        <v>22</v>
      </c>
      <c r="F32" s="407">
        <v>1</v>
      </c>
      <c r="G32" s="398" t="s">
        <v>355</v>
      </c>
      <c r="H32" s="384">
        <v>15</v>
      </c>
      <c r="I32" s="400">
        <v>15</v>
      </c>
      <c r="J32" s="400">
        <v>15</v>
      </c>
      <c r="K32" s="400">
        <v>15</v>
      </c>
      <c r="L32" s="400">
        <v>15</v>
      </c>
      <c r="M32" s="400">
        <v>15</v>
      </c>
      <c r="N32" s="400">
        <v>10</v>
      </c>
      <c r="O32" s="392">
        <f t="shared" ref="O32" si="18">SUM(H32:N32)</f>
        <v>100</v>
      </c>
      <c r="P32" s="392" t="str">
        <f t="shared" ref="P32" si="19">+IF(AND(O32&lt;=100,O32&gt;=96),"FUERTE",IF(AND(O32&lt;=95,O32&gt;=86),"MODERADO",IF(AND(O32&lt;=85,O32&gt;=0),"DEBIL","-")))</f>
        <v>FUERTE</v>
      </c>
      <c r="Q32" s="394" t="s">
        <v>189</v>
      </c>
      <c r="R32" s="394" t="str">
        <f t="shared" ref="R32" si="20">+IF(Q32="El control se ejecuta de manera consistente por parte del responsable.","FUERTE",IF(Q32="El control se ejecuta algunas veces por parte del responsable.","MODERADO",IF(Q32="El control no se ejecuta por parte del responsable.","DEBIL","-")))</f>
        <v>FUERTE</v>
      </c>
      <c r="S32" s="392" t="str">
        <f t="shared" ref="S32" si="21">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FUERTE</v>
      </c>
      <c r="T32" s="392">
        <f t="shared" ref="T32" si="22">+IF(S32="FUERTE",100,IF(S32="MODERADO",50,IF(S32="DEBIL",0,"-")))</f>
        <v>100</v>
      </c>
      <c r="U32" s="392" t="str">
        <f t="shared" ref="U32" si="23">+IF(S32="FUERTE","NO","SI")</f>
        <v>NO</v>
      </c>
      <c r="V32" s="405" t="str">
        <f>IFERROR(IF(AVERAGE(T32:T33)=100,"FUERTE",IF(AVERAGE(T32:T33)&gt;=50,"MODERADO","DEBIL")),"-")</f>
        <v>FUERTE</v>
      </c>
      <c r="W32" s="405" t="s">
        <v>200</v>
      </c>
      <c r="X32" s="405" t="s">
        <v>200</v>
      </c>
      <c r="Y32" s="405">
        <f>IFERROR(IF(W32="No disminuye",0,IF(_xlfn.CONCAT(V32,W32)="MODERADODirectamente",-1,IF(_xlfn.CONCAT(V32,W32)="FUERTEDirectamente",-2,"-"))),"-")</f>
        <v>-2</v>
      </c>
      <c r="Z32" s="405">
        <f>IFERROR(IF(X32="No disminuye",0,IF(_xlfn.CONCAT(V32,X32)="FUERTEDirectamente",-2,IF(_xlfn.CONCAT(V32,X32)="MODERADODirectamente",-1,IF(_xlfn.CONCAT(V32,X32)="FUERTEIndirectamente",-1,"0")))),"-")</f>
        <v>-2</v>
      </c>
      <c r="AA32" s="96">
        <f>IF(COUNTA(#REF!)=2,"Seleccione una opcion P o I",IF(ISNUMBER(O32),LOOKUP(O32,DB!$F$74:$G$76,DB!$H$74:$H$76),""))</f>
        <v>-2</v>
      </c>
      <c r="AB32" s="406">
        <f>IFERROR(IF(C32+MIN(Y32:Y33)&lt;1,1,C32+MIN(Y32:Y33)),"")</f>
        <v>1</v>
      </c>
      <c r="AC32" s="406">
        <f ca="1">IFERROR(IF(D32+Z32=0,$D32,IF(D32+Z32&lt;0,'VALORACIÓN DEL RIESGO'!$L$15,IF(ISNUMBER(OFFSET(OFFSET('VALORACIÓN DEL RIESGO'!$L$14,MATCH($D32,'VALORACIÓN DEL RIESGO'!$L$15:$L$18,0),0),$Z32,0)),OFFSET(OFFSET('VALORACIÓN DEL RIESGO'!$L$14,MATCH($D32,'VALORACIÓN DEL RIESGO'!$L$15:$L$18,0),0),$Z32,0),'VALORACIÓN DEL RIESGO'!$L$15))),$D32)</f>
        <v>7</v>
      </c>
      <c r="AD32" s="406">
        <f ca="1">IFERROR(+AC32*AB32,)</f>
        <v>7</v>
      </c>
      <c r="AE32" s="406" t="str">
        <f ca="1">IFERROR(VLOOKUP(AD32,DB!$B$37:$D$61,2,FALSE),"")</f>
        <v>Riesgo Bajo (Z-3)</v>
      </c>
      <c r="AF32" s="97"/>
      <c r="AG32" s="97"/>
      <c r="AH32" s="402" t="s">
        <v>115</v>
      </c>
      <c r="AI32" s="385" t="s">
        <v>321</v>
      </c>
      <c r="AJ32" s="385" t="s">
        <v>338</v>
      </c>
      <c r="AK32" s="385" t="s">
        <v>336</v>
      </c>
      <c r="AL32" s="382">
        <v>44927</v>
      </c>
      <c r="AM32" s="382">
        <v>45291</v>
      </c>
      <c r="AN32" s="383" t="s">
        <v>267</v>
      </c>
      <c r="AO32" s="384" t="s">
        <v>329</v>
      </c>
      <c r="AP32" s="386" t="s">
        <v>270</v>
      </c>
      <c r="AQ32" s="387"/>
    </row>
    <row r="33" spans="1:43" ht="96.75" customHeight="1" x14ac:dyDescent="0.25">
      <c r="A33" s="408"/>
      <c r="B33" s="409"/>
      <c r="C33" s="101" t="str">
        <f>'VALORACIÓN DEL RIESGO'!AR34</f>
        <v xml:space="preserve">Improbable </v>
      </c>
      <c r="D33" s="101" t="str">
        <f>'VALORACIÓN DEL RIESGO'!AR35</f>
        <v>Mayor</v>
      </c>
      <c r="E33" s="170" t="str">
        <f>'VALORACIÓN DEL RIESGO'!$AT$34</f>
        <v>Zona 7 de riesgo Moderado</v>
      </c>
      <c r="F33" s="407"/>
      <c r="G33" s="399"/>
      <c r="H33" s="385"/>
      <c r="I33" s="401"/>
      <c r="J33" s="401"/>
      <c r="K33" s="401"/>
      <c r="L33" s="401"/>
      <c r="M33" s="401"/>
      <c r="N33" s="401"/>
      <c r="O33" s="393"/>
      <c r="P33" s="393"/>
      <c r="Q33" s="395"/>
      <c r="R33" s="395"/>
      <c r="S33" s="393"/>
      <c r="T33" s="393"/>
      <c r="U33" s="393"/>
      <c r="V33" s="405"/>
      <c r="W33" s="405"/>
      <c r="X33" s="405"/>
      <c r="Y33" s="405"/>
      <c r="Z33" s="405"/>
      <c r="AA33" s="96"/>
      <c r="AB33" s="406"/>
      <c r="AC33" s="406" t="str">
        <f ca="1">IFERROR(IF(D33+Z33=0,$D33,IF(D33+Z33&lt;0,'VALORACIÓN DEL RIESGO'!$L$15,IF(ISNUMBER(OFFSET(OFFSET('VALORACIÓN DEL RIESGO'!$L$14,MATCH($D33,'VALORACIÓN DEL RIESGO'!$L$15:$L$18,0),0),$Z33,0)),OFFSET(OFFSET('VALORACIÓN DEL RIESGO'!$L$14,MATCH($D33,'VALORACIÓN DEL RIESGO'!$L$15:$L$18,0),0),$Z33,0),'VALORACIÓN DEL RIESGO'!$L$15))),$D33)</f>
        <v>Mayor</v>
      </c>
      <c r="AD33" s="406"/>
      <c r="AE33" s="406"/>
      <c r="AF33" s="97"/>
      <c r="AG33" s="97"/>
      <c r="AH33" s="402"/>
      <c r="AI33" s="402"/>
      <c r="AJ33" s="402"/>
      <c r="AK33" s="402"/>
      <c r="AL33" s="383"/>
      <c r="AM33" s="383"/>
      <c r="AN33" s="403"/>
      <c r="AO33" s="385"/>
      <c r="AP33" s="388"/>
      <c r="AQ33" s="389"/>
    </row>
    <row r="34" spans="1:43" ht="85.5" customHeight="1" x14ac:dyDescent="0.25">
      <c r="A34" s="408">
        <v>7</v>
      </c>
      <c r="B34" s="390" t="str">
        <f>'IDENTIFICACIÓN DEL RIESGO'!B17</f>
        <v>Inadecuada elaboración de los documentos previos, tales como estudios previos, pliegos de condiciones, análisis del sector y estudio del mercado</v>
      </c>
      <c r="C34" s="101">
        <f>'VALORACIÓN DEL RIESGO'!AQ36</f>
        <v>2</v>
      </c>
      <c r="D34" s="179">
        <f>'VALORACIÓN DEL RIESGO'!AQ37</f>
        <v>11</v>
      </c>
      <c r="E34" s="180">
        <f>C34*D34</f>
        <v>22</v>
      </c>
      <c r="F34" s="407">
        <v>1</v>
      </c>
      <c r="G34" s="398" t="s">
        <v>323</v>
      </c>
      <c r="H34" s="384">
        <v>15</v>
      </c>
      <c r="I34" s="400">
        <v>15</v>
      </c>
      <c r="J34" s="400">
        <v>15</v>
      </c>
      <c r="K34" s="400">
        <v>15</v>
      </c>
      <c r="L34" s="400">
        <v>15</v>
      </c>
      <c r="M34" s="400">
        <v>15</v>
      </c>
      <c r="N34" s="400">
        <v>10</v>
      </c>
      <c r="O34" s="392">
        <f t="shared" ref="O34" si="24">SUM(H34:N34)</f>
        <v>100</v>
      </c>
      <c r="P34" s="392" t="str">
        <f t="shared" ref="P34" si="25">+IF(AND(O34&lt;=100,O34&gt;=96),"FUERTE",IF(AND(O34&lt;=95,O34&gt;=86),"MODERADO",IF(AND(O34&lt;=85,O34&gt;=0),"DEBIL","-")))</f>
        <v>FUERTE</v>
      </c>
      <c r="Q34" s="394" t="s">
        <v>189</v>
      </c>
      <c r="R34" s="394" t="str">
        <f t="shared" ref="R34" si="26">+IF(Q34="El control se ejecuta de manera consistente por parte del responsable.","FUERTE",IF(Q34="El control se ejecuta algunas veces por parte del responsable.","MODERADO",IF(Q34="El control no se ejecuta por parte del responsable.","DEBIL","-")))</f>
        <v>FUERTE</v>
      </c>
      <c r="S34" s="392" t="str">
        <f t="shared" ref="S34" si="27">IFERROR(IF((IF(Q34="El control se ejecuta de manera consistente por parte del responsable.",1,IF(Q34="El control se ejecuta algunas veces por parte del responsable.",0.5,IF(Q34="El control no se ejecuta por parte del responsable.",0,"-")))+IF(AND(O34&lt;=100,O34&gt;=96),1,IF(AND(O34&lt;=95,O34&gt;=86),0.5,IF(AND(O34&lt;=85,O34&gt;=0),0,"-"))))=2,"FUERTE",IF((IF(Q34="El control se ejecuta de manera consistente por parte del responsable.",1,IF(Q34="El control se ejecuta algunas veces por parte del responsable.",0.5,IF(Q34="El control no se ejecuta por parte del responsable.",0,"-")))+IF(AND(O34&lt;=100,O34&gt;=96),1,IF(AND(O34&lt;=95,O34&gt;=86),0.5,IF(AND(O34&lt;=85,O34&gt;=0),0,"-"))))=1.5,"MODERADO",IF(AND((IF(Q34="El control se ejecuta de manera consistente por parte del responsable.",1,IF(Q34="El control se ejecuta algunas veces por parte del responsable.",0.5,IF(Q34="El control no se ejecuta por parte del responsable.",0,"-"))))=0.5,(IF(AND(O34&lt;=100,O34&gt;=96),1,IF(AND(O34&lt;=95,O34&gt;=86),0.5,IF(AND(O34&lt;=85,O34&gt;=0),0,"-"))))=0.5),"MODERADO",IF((IF(Q34="El control se ejecuta de manera consistente por parte del responsable.",1,IF(Q34="El control se ejecuta algunas veces por parte del responsable.",0.5,IF(Q34="El control no se ejecuta por parte del responsable.",0,"-")))+IF(AND(O34&lt;=100,O34&gt;=96),1,IF(AND(O34&lt;=95,O34&gt;=86),0.5,IF(AND(O34&lt;=85,O34&gt;=0),0,"-"))))&lt;=1,"DEBIL","-")))),"-")</f>
        <v>FUERTE</v>
      </c>
      <c r="T34" s="392">
        <f t="shared" ref="T34" si="28">+IF(S34="FUERTE",100,IF(S34="MODERADO",50,IF(S34="DEBIL",0,"-")))</f>
        <v>100</v>
      </c>
      <c r="U34" s="392" t="str">
        <f t="shared" ref="U34" si="29">+IF(S34="FUERTE","NO","SI")</f>
        <v>NO</v>
      </c>
      <c r="V34" s="405" t="str">
        <f>IFERROR(IF(AVERAGE(T34:T35)=100,"FUERTE",IF(AVERAGE(T34:T35)&gt;=50,"MODERADO","DEBIL")),"-")</f>
        <v>FUERTE</v>
      </c>
      <c r="W34" s="405" t="s">
        <v>200</v>
      </c>
      <c r="X34" s="405" t="s">
        <v>200</v>
      </c>
      <c r="Y34" s="405">
        <f>IFERROR(IF(W34="No disminuye",0,IF(_xlfn.CONCAT(V34,W34)="MODERADODirectamente",-1,IF(_xlfn.CONCAT(V34,W34)="FUERTEDirectamente",-2,"-"))),"-")</f>
        <v>-2</v>
      </c>
      <c r="Z34" s="405">
        <f>IFERROR(IF(X34="No disminuye",0,IF(_xlfn.CONCAT(V34,X34)="FUERTEDirectamente",-2,IF(_xlfn.CONCAT(V34,X34)="MODERADODirectamente",-1,IF(_xlfn.CONCAT(V34,X34)="FUERTEIndirectamente",-1,"0")))),"-")</f>
        <v>-2</v>
      </c>
      <c r="AA34" s="96">
        <f>IF(COUNTA(#REF!)=2,"Seleccione una opcion P o I",IF(ISNUMBER(O34),LOOKUP(O34,DB!$F$74:$G$76,DB!$H$74:$H$76),""))</f>
        <v>-2</v>
      </c>
      <c r="AB34" s="406">
        <f>IFERROR(IF(C34+MIN(Y34:Y35)&lt;1,1,C34+MIN(Y34:Y35)),"")</f>
        <v>1</v>
      </c>
      <c r="AC34" s="406">
        <f ca="1">IFERROR(IF(D34+Z34=0,$D34,IF(D34+Z34&lt;0,'VALORACIÓN DEL RIESGO'!$L$15,IF(ISNUMBER(OFFSET(OFFSET('VALORACIÓN DEL RIESGO'!$L$14,MATCH($D34,'VALORACIÓN DEL RIESGO'!$L$15:$L$18,0),0),$Z34,0)),OFFSET(OFFSET('VALORACIÓN DEL RIESGO'!$L$14,MATCH($D34,'VALORACIÓN DEL RIESGO'!$L$15:$L$18,0),0),$Z34,0),'VALORACIÓN DEL RIESGO'!$L$15))),$D34)</f>
        <v>7</v>
      </c>
      <c r="AD34" s="406">
        <f ca="1">IFERROR(+AC34*AB34,)</f>
        <v>7</v>
      </c>
      <c r="AE34" s="406" t="str">
        <f ca="1">IFERROR(VLOOKUP(AD34,DB!$B$37:$D$61,2,FALSE),"")</f>
        <v>Riesgo Bajo (Z-3)</v>
      </c>
      <c r="AF34" s="97"/>
      <c r="AG34" s="97"/>
      <c r="AH34" s="402" t="s">
        <v>115</v>
      </c>
      <c r="AI34" s="385" t="s">
        <v>322</v>
      </c>
      <c r="AJ34" s="385" t="s">
        <v>337</v>
      </c>
      <c r="AK34" s="385" t="s">
        <v>337</v>
      </c>
      <c r="AL34" s="382">
        <v>44927</v>
      </c>
      <c r="AM34" s="382">
        <v>45291</v>
      </c>
      <c r="AN34" s="383" t="s">
        <v>267</v>
      </c>
      <c r="AO34" s="404" t="s">
        <v>324</v>
      </c>
      <c r="AP34" s="386" t="s">
        <v>270</v>
      </c>
      <c r="AQ34" s="387"/>
    </row>
    <row r="35" spans="1:43" ht="85.5" customHeight="1" x14ac:dyDescent="0.25">
      <c r="A35" s="408"/>
      <c r="B35" s="391"/>
      <c r="C35" s="101" t="str">
        <f>'VALORACIÓN DEL RIESGO'!AR36</f>
        <v xml:space="preserve">Improbable </v>
      </c>
      <c r="D35" s="101" t="str">
        <f>'VALORACIÓN DEL RIESGO'!AR37</f>
        <v>Mayor</v>
      </c>
      <c r="E35" s="170" t="str">
        <f>'VALORACIÓN DEL RIESGO'!$AT$36</f>
        <v>Zona 7 de riesgo Moderado</v>
      </c>
      <c r="F35" s="407"/>
      <c r="G35" s="399"/>
      <c r="H35" s="385"/>
      <c r="I35" s="401"/>
      <c r="J35" s="401"/>
      <c r="K35" s="401"/>
      <c r="L35" s="401"/>
      <c r="M35" s="401"/>
      <c r="N35" s="401"/>
      <c r="O35" s="393"/>
      <c r="P35" s="393"/>
      <c r="Q35" s="395"/>
      <c r="R35" s="395"/>
      <c r="S35" s="393"/>
      <c r="T35" s="393"/>
      <c r="U35" s="393"/>
      <c r="V35" s="405"/>
      <c r="W35" s="405"/>
      <c r="X35" s="405"/>
      <c r="Y35" s="405"/>
      <c r="Z35" s="405"/>
      <c r="AA35" s="96"/>
      <c r="AB35" s="406"/>
      <c r="AC35" s="406" t="str">
        <f ca="1">IFERROR(IF(D35+Z35=0,$D35,IF(D35+Z35&lt;0,'VALORACIÓN DEL RIESGO'!$L$15,IF(ISNUMBER(OFFSET(OFFSET('VALORACIÓN DEL RIESGO'!$L$14,MATCH($D35,'VALORACIÓN DEL RIESGO'!$L$15:$L$18,0),0),$Z35,0)),OFFSET(OFFSET('VALORACIÓN DEL RIESGO'!$L$14,MATCH($D35,'VALORACIÓN DEL RIESGO'!$L$15:$L$18,0),0),$Z35,0),'VALORACIÓN DEL RIESGO'!$L$15))),$D35)</f>
        <v>Mayor</v>
      </c>
      <c r="AD35" s="406"/>
      <c r="AE35" s="406"/>
      <c r="AF35" s="97"/>
      <c r="AG35" s="97"/>
      <c r="AH35" s="402"/>
      <c r="AI35" s="402"/>
      <c r="AJ35" s="402"/>
      <c r="AK35" s="402"/>
      <c r="AL35" s="383"/>
      <c r="AM35" s="383"/>
      <c r="AN35" s="403"/>
      <c r="AO35" s="385"/>
      <c r="AP35" s="388"/>
      <c r="AQ35" s="389"/>
    </row>
    <row r="36" spans="1:43" ht="80.25" customHeight="1" x14ac:dyDescent="0.25">
      <c r="A36" s="408">
        <v>8</v>
      </c>
      <c r="B36" s="390" t="str">
        <f>'IDENTIFICACIÓN DEL RIESGO'!B18</f>
        <v>Incumplimiento de especificaciones técnicas</v>
      </c>
      <c r="C36" s="101">
        <f>'VALORACIÓN DEL RIESGO'!AQ38</f>
        <v>1</v>
      </c>
      <c r="D36" s="179">
        <f>'VALORACIÓN DEL RIESGO'!AQ39</f>
        <v>11</v>
      </c>
      <c r="E36" s="180">
        <f>C36*D36</f>
        <v>11</v>
      </c>
      <c r="F36" s="407">
        <v>1</v>
      </c>
      <c r="G36" s="398" t="s">
        <v>356</v>
      </c>
      <c r="H36" s="384">
        <v>15</v>
      </c>
      <c r="I36" s="400">
        <v>15</v>
      </c>
      <c r="J36" s="400">
        <v>15</v>
      </c>
      <c r="K36" s="400">
        <v>15</v>
      </c>
      <c r="L36" s="400">
        <v>15</v>
      </c>
      <c r="M36" s="400">
        <v>15</v>
      </c>
      <c r="N36" s="400">
        <v>10</v>
      </c>
      <c r="O36" s="392">
        <f t="shared" ref="O36" si="30">SUM(H36:N36)</f>
        <v>100</v>
      </c>
      <c r="P36" s="392" t="str">
        <f t="shared" ref="P36" si="31">+IF(AND(O36&lt;=100,O36&gt;=96),"FUERTE",IF(AND(O36&lt;=95,O36&gt;=86),"MODERADO",IF(AND(O36&lt;=85,O36&gt;=0),"DEBIL","-")))</f>
        <v>FUERTE</v>
      </c>
      <c r="Q36" s="394" t="s">
        <v>189</v>
      </c>
      <c r="R36" s="394" t="str">
        <f t="shared" ref="R36" si="32">+IF(Q36="El control se ejecuta de manera consistente por parte del responsable.","FUERTE",IF(Q36="El control se ejecuta algunas veces por parte del responsable.","MODERADO",IF(Q36="El control no se ejecuta por parte del responsable.","DEBIL","-")))</f>
        <v>FUERTE</v>
      </c>
      <c r="S36" s="392" t="str">
        <f t="shared" ref="S36" si="33">IFERROR(IF((IF(Q36="El control se ejecuta de manera consistente por parte del responsable.",1,IF(Q36="El control se ejecuta algunas veces por parte del responsable.",0.5,IF(Q36="El control no se ejecuta por parte del responsable.",0,"-")))+IF(AND(O36&lt;=100,O36&gt;=96),1,IF(AND(O36&lt;=95,O36&gt;=86),0.5,IF(AND(O36&lt;=85,O36&gt;=0),0,"-"))))=2,"FUERTE",IF((IF(Q36="El control se ejecuta de manera consistente por parte del responsable.",1,IF(Q36="El control se ejecuta algunas veces por parte del responsable.",0.5,IF(Q36="El control no se ejecuta por parte del responsable.",0,"-")))+IF(AND(O36&lt;=100,O36&gt;=96),1,IF(AND(O36&lt;=95,O36&gt;=86),0.5,IF(AND(O36&lt;=85,O36&gt;=0),0,"-"))))=1.5,"MODERADO",IF(AND((IF(Q36="El control se ejecuta de manera consistente por parte del responsable.",1,IF(Q36="El control se ejecuta algunas veces por parte del responsable.",0.5,IF(Q36="El control no se ejecuta por parte del responsable.",0,"-"))))=0.5,(IF(AND(O36&lt;=100,O36&gt;=96),1,IF(AND(O36&lt;=95,O36&gt;=86),0.5,IF(AND(O36&lt;=85,O36&gt;=0),0,"-"))))=0.5),"MODERADO",IF((IF(Q36="El control se ejecuta de manera consistente por parte del responsable.",1,IF(Q36="El control se ejecuta algunas veces por parte del responsable.",0.5,IF(Q36="El control no se ejecuta por parte del responsable.",0,"-")))+IF(AND(O36&lt;=100,O36&gt;=96),1,IF(AND(O36&lt;=95,O36&gt;=86),0.5,IF(AND(O36&lt;=85,O36&gt;=0),0,"-"))))&lt;=1,"DEBIL","-")))),"-")</f>
        <v>FUERTE</v>
      </c>
      <c r="T36" s="392">
        <f t="shared" ref="T36" si="34">+IF(S36="FUERTE",100,IF(S36="MODERADO",50,IF(S36="DEBIL",0,"-")))</f>
        <v>100</v>
      </c>
      <c r="U36" s="392" t="str">
        <f t="shared" ref="U36" si="35">+IF(S36="FUERTE","NO","SI")</f>
        <v>NO</v>
      </c>
      <c r="V36" s="405" t="str">
        <f>IFERROR(IF(AVERAGE(T36:T37)=100,"FUERTE",IF(AVERAGE(T36:T37)&gt;=50,"MODERADO","DEBIL")),"-")</f>
        <v>FUERTE</v>
      </c>
      <c r="W36" s="405" t="s">
        <v>200</v>
      </c>
      <c r="X36" s="405" t="s">
        <v>200</v>
      </c>
      <c r="Y36" s="405">
        <f>IFERROR(IF(W36="No disminuye",0,IF(_xlfn.CONCAT(V36,W36)="MODERADODirectamente",-1,IF(_xlfn.CONCAT(V36,W36)="FUERTEDirectamente",-2,"-"))),"-")</f>
        <v>-2</v>
      </c>
      <c r="Z36" s="405">
        <f>IFERROR(IF(X36="No disminuye",0,IF(_xlfn.CONCAT(V36,X36)="FUERTEDirectamente",-2,IF(_xlfn.CONCAT(V36,X36)="MODERADODirectamente",-1,IF(_xlfn.CONCAT(V36,X36)="FUERTEIndirectamente",-1,"0")))),"-")</f>
        <v>-2</v>
      </c>
      <c r="AA36" s="96">
        <f>IF(COUNTA(#REF!)=2,"Seleccione una opcion P o I",IF(ISNUMBER(O36),LOOKUP(O36,DB!$F$74:$G$76,DB!$H$74:$H$76),""))</f>
        <v>-2</v>
      </c>
      <c r="AB36" s="406">
        <f>IFERROR(IF(C36+MIN(Y36:Y37)&lt;1,1,C36+MIN(Y36:Y37)),"")</f>
        <v>1</v>
      </c>
      <c r="AC36" s="406">
        <f ca="1">IFERROR(IF(D36+Z36=0,$D36,IF(D36+Z36&lt;0,'VALORACIÓN DEL RIESGO'!$L$15,IF(ISNUMBER(OFFSET(OFFSET('VALORACIÓN DEL RIESGO'!$L$14,MATCH($D36,'VALORACIÓN DEL RIESGO'!$L$15:$L$18,0),0),$Z36,0)),OFFSET(OFFSET('VALORACIÓN DEL RIESGO'!$L$14,MATCH($D36,'VALORACIÓN DEL RIESGO'!$L$15:$L$18,0),0),$Z36,0),'VALORACIÓN DEL RIESGO'!$L$15))),$D36)</f>
        <v>7</v>
      </c>
      <c r="AD36" s="406">
        <f ca="1">IFERROR(+AC36*AB36,)</f>
        <v>7</v>
      </c>
      <c r="AE36" s="406" t="str">
        <f ca="1">IFERROR(VLOOKUP(AD36,DB!$B$37:$D$61,2,FALSE),"")</f>
        <v>Riesgo Bajo (Z-3)</v>
      </c>
      <c r="AF36" s="97"/>
      <c r="AG36" s="97"/>
      <c r="AH36" s="402" t="s">
        <v>115</v>
      </c>
      <c r="AI36" s="385" t="s">
        <v>325</v>
      </c>
      <c r="AJ36" s="385" t="s">
        <v>339</v>
      </c>
      <c r="AK36" s="385" t="s">
        <v>342</v>
      </c>
      <c r="AL36" s="382">
        <v>44927</v>
      </c>
      <c r="AM36" s="382">
        <v>45291</v>
      </c>
      <c r="AN36" s="383" t="s">
        <v>267</v>
      </c>
      <c r="AO36" s="404" t="s">
        <v>326</v>
      </c>
      <c r="AP36" s="386" t="s">
        <v>270</v>
      </c>
      <c r="AQ36" s="387"/>
    </row>
    <row r="37" spans="1:43" ht="80.25" customHeight="1" x14ac:dyDescent="0.25">
      <c r="A37" s="408"/>
      <c r="B37" s="391"/>
      <c r="C37" s="101" t="str">
        <f>'VALORACIÓN DEL RIESGO'!AR38</f>
        <v xml:space="preserve">Raro </v>
      </c>
      <c r="D37" s="101" t="str">
        <f>'VALORACIÓN DEL RIESGO'!AR39</f>
        <v>Mayor</v>
      </c>
      <c r="E37" s="170" t="str">
        <f>'VALORACIÓN DEL RIESGO'!$AT$38</f>
        <v xml:space="preserve">Zona 2 de riesgo Bajo </v>
      </c>
      <c r="F37" s="407"/>
      <c r="G37" s="399"/>
      <c r="H37" s="385"/>
      <c r="I37" s="401"/>
      <c r="J37" s="401"/>
      <c r="K37" s="401"/>
      <c r="L37" s="401"/>
      <c r="M37" s="401"/>
      <c r="N37" s="401"/>
      <c r="O37" s="393"/>
      <c r="P37" s="393"/>
      <c r="Q37" s="395"/>
      <c r="R37" s="395"/>
      <c r="S37" s="393"/>
      <c r="T37" s="393"/>
      <c r="U37" s="393"/>
      <c r="V37" s="405"/>
      <c r="W37" s="405"/>
      <c r="X37" s="405"/>
      <c r="Y37" s="405"/>
      <c r="Z37" s="405"/>
      <c r="AA37" s="96"/>
      <c r="AB37" s="406"/>
      <c r="AC37" s="406" t="str">
        <f ca="1">IFERROR(IF(D37+Z37=0,$D37,IF(D37+Z37&lt;0,'VALORACIÓN DEL RIESGO'!$L$15,IF(ISNUMBER(OFFSET(OFFSET('VALORACIÓN DEL RIESGO'!$L$14,MATCH($D37,'VALORACIÓN DEL RIESGO'!$L$15:$L$18,0),0),$Z37,0)),OFFSET(OFFSET('VALORACIÓN DEL RIESGO'!$L$14,MATCH($D37,'VALORACIÓN DEL RIESGO'!$L$15:$L$18,0),0),$Z37,0),'VALORACIÓN DEL RIESGO'!$L$15))),$D37)</f>
        <v>Mayor</v>
      </c>
      <c r="AD37" s="406"/>
      <c r="AE37" s="406"/>
      <c r="AF37" s="97"/>
      <c r="AG37" s="97"/>
      <c r="AH37" s="402"/>
      <c r="AI37" s="402"/>
      <c r="AJ37" s="402"/>
      <c r="AK37" s="402"/>
      <c r="AL37" s="383"/>
      <c r="AM37" s="383"/>
      <c r="AN37" s="403"/>
      <c r="AO37" s="385"/>
      <c r="AP37" s="388"/>
      <c r="AQ37" s="389"/>
    </row>
    <row r="38" spans="1:43" ht="91.5" customHeight="1" x14ac:dyDescent="0.25">
      <c r="A38" s="390">
        <v>9</v>
      </c>
      <c r="B38" s="390" t="str">
        <f>'IDENTIFICACIÓN DEL RIESGO'!B19</f>
        <v>Recibir dadivas con el fin de realizar los pagos a los contratos sin el total de los requisitos establecidos.</v>
      </c>
      <c r="C38" s="101">
        <f>'VALORACIÓN DEL RIESGO'!AQ40</f>
        <v>2</v>
      </c>
      <c r="D38" s="179">
        <f>'VALORACIÓN DEL RIESGO'!AQ41</f>
        <v>11</v>
      </c>
      <c r="E38" s="180">
        <f>C38*D38</f>
        <v>22</v>
      </c>
      <c r="F38" s="396">
        <v>1</v>
      </c>
      <c r="G38" s="398" t="s">
        <v>360</v>
      </c>
      <c r="H38" s="384">
        <v>15</v>
      </c>
      <c r="I38" s="400">
        <v>15</v>
      </c>
      <c r="J38" s="400">
        <v>15</v>
      </c>
      <c r="K38" s="400">
        <v>15</v>
      </c>
      <c r="L38" s="400">
        <v>15</v>
      </c>
      <c r="M38" s="400">
        <v>15</v>
      </c>
      <c r="N38" s="400">
        <v>10</v>
      </c>
      <c r="O38" s="392">
        <f t="shared" ref="O38" si="36">SUM(H38:N38)</f>
        <v>100</v>
      </c>
      <c r="P38" s="392" t="str">
        <f t="shared" ref="P38" si="37">+IF(AND(O38&lt;=100,O38&gt;=96),"FUERTE",IF(AND(O38&lt;=95,O38&gt;=86),"MODERADO",IF(AND(O38&lt;=85,O38&gt;=0),"DEBIL","-")))</f>
        <v>FUERTE</v>
      </c>
      <c r="Q38" s="394" t="s">
        <v>189</v>
      </c>
      <c r="R38" s="394" t="str">
        <f t="shared" ref="R38" si="38">+IF(Q38="El control se ejecuta de manera consistente por parte del responsable.","FUERTE",IF(Q38="El control se ejecuta algunas veces por parte del responsable.","MODERADO",IF(Q38="El control no se ejecuta por parte del responsable.","DEBIL","-")))</f>
        <v>FUERTE</v>
      </c>
      <c r="S38" s="392" t="str">
        <f t="shared" ref="S38" si="39">IFERROR(IF((IF(Q38="El control se ejecuta de manera consistente por parte del responsable.",1,IF(Q38="El control se ejecuta algunas veces por parte del responsable.",0.5,IF(Q38="El control no se ejecuta por parte del responsable.",0,"-")))+IF(AND(O38&lt;=100,O38&gt;=96),1,IF(AND(O38&lt;=95,O38&gt;=86),0.5,IF(AND(O38&lt;=85,O38&gt;=0),0,"-"))))=2,"FUERTE",IF((IF(Q38="El control se ejecuta de manera consistente por parte del responsable.",1,IF(Q38="El control se ejecuta algunas veces por parte del responsable.",0.5,IF(Q38="El control no se ejecuta por parte del responsable.",0,"-")))+IF(AND(O38&lt;=100,O38&gt;=96),1,IF(AND(O38&lt;=95,O38&gt;=86),0.5,IF(AND(O38&lt;=85,O38&gt;=0),0,"-"))))=1.5,"MODERADO",IF(AND((IF(Q38="El control se ejecuta de manera consistente por parte del responsable.",1,IF(Q38="El control se ejecuta algunas veces por parte del responsable.",0.5,IF(Q38="El control no se ejecuta por parte del responsable.",0,"-"))))=0.5,(IF(AND(O38&lt;=100,O38&gt;=96),1,IF(AND(O38&lt;=95,O38&gt;=86),0.5,IF(AND(O38&lt;=85,O38&gt;=0),0,"-"))))=0.5),"MODERADO",IF((IF(Q38="El control se ejecuta de manera consistente por parte del responsable.",1,IF(Q38="El control se ejecuta algunas veces por parte del responsable.",0.5,IF(Q38="El control no se ejecuta por parte del responsable.",0,"-")))+IF(AND(O38&lt;=100,O38&gt;=96),1,IF(AND(O38&lt;=95,O38&gt;=86),0.5,IF(AND(O38&lt;=85,O38&gt;=0),0,"-"))))&lt;=1,"DEBIL","-")))),"-")</f>
        <v>FUERTE</v>
      </c>
      <c r="T38" s="392">
        <f t="shared" ref="T38" si="40">+IF(S38="FUERTE",100,IF(S38="MODERADO",50,IF(S38="DEBIL",0,"-")))</f>
        <v>100</v>
      </c>
      <c r="U38" s="392" t="str">
        <f t="shared" ref="U38" si="41">+IF(S38="FUERTE","NO","SI")</f>
        <v>NO</v>
      </c>
      <c r="V38" s="392" t="str">
        <f>IFERROR(IF(AVERAGE(T38:T39)=100,"FUERTE",IF(AVERAGE(T38:T39)&gt;=50,"MODERADO","DEBIL")),"-")</f>
        <v>FUERTE</v>
      </c>
      <c r="W38" s="392" t="s">
        <v>200</v>
      </c>
      <c r="X38" s="392" t="s">
        <v>200</v>
      </c>
      <c r="Y38" s="392">
        <f>IFERROR(IF(W38="No disminuye",0,IF(_xlfn.CONCAT(V38,W38)="MODERADODirectamente",-1,IF(_xlfn.CONCAT(V38,W38)="FUERTEDirectamente",-2,"-"))),"-")</f>
        <v>-2</v>
      </c>
      <c r="Z38" s="392">
        <f>IFERROR(IF(X38="No disminuye",0,IF(_xlfn.CONCAT(V38,X38)="FUERTEDirectamente",-2,IF(_xlfn.CONCAT(V38,X38)="MODERADODirectamente",-1,IF(_xlfn.CONCAT(V38,X38)="FUERTEIndirectamente",-1,"0")))),"-")</f>
        <v>-2</v>
      </c>
      <c r="AA38" s="96">
        <f>IF(COUNTA(#REF!)=2,"Seleccione una opcion P o I",IF(ISNUMBER(O38),LOOKUP(O38,DB!$F$74:$G$76,DB!$H$74:$H$76),""))</f>
        <v>-2</v>
      </c>
      <c r="AB38" s="394">
        <f>IFERROR(IF(C38+MIN(Y38:Y39)&lt;1,1,C38+MIN(Y38:Y39)),"")</f>
        <v>1</v>
      </c>
      <c r="AC38" s="394">
        <f ca="1">IFERROR(IF(D38+Z38=0,$D38,IF(D38+Z38&lt;0,'VALORACIÓN DEL RIESGO'!$L$15,IF(ISNUMBER(OFFSET(OFFSET('VALORACIÓN DEL RIESGO'!$L$14,MATCH($D38,'VALORACIÓN DEL RIESGO'!$L$15:$L$18,0),0),$Z38,0)),OFFSET(OFFSET('VALORACIÓN DEL RIESGO'!$L$14,MATCH($D38,'VALORACIÓN DEL RIESGO'!$L$15:$L$18,0),0),$Z38,0),'VALORACIÓN DEL RIESGO'!$L$15))),$D38)</f>
        <v>7</v>
      </c>
      <c r="AD38" s="394">
        <f ca="1">IFERROR(+AC38*AB38,)</f>
        <v>7</v>
      </c>
      <c r="AE38" s="394" t="str">
        <f ca="1">IFERROR(VLOOKUP(AD38,DB!$B$37:$D$61,2,FALSE),"")</f>
        <v>Riesgo Bajo (Z-3)</v>
      </c>
      <c r="AF38" s="97"/>
      <c r="AG38" s="97"/>
      <c r="AH38" s="384" t="s">
        <v>115</v>
      </c>
      <c r="AI38" s="384" t="s">
        <v>359</v>
      </c>
      <c r="AJ38" s="384" t="s">
        <v>341</v>
      </c>
      <c r="AK38" s="384" t="s">
        <v>341</v>
      </c>
      <c r="AL38" s="382">
        <v>44927</v>
      </c>
      <c r="AM38" s="382">
        <v>45291</v>
      </c>
      <c r="AN38" s="382" t="s">
        <v>267</v>
      </c>
      <c r="AO38" s="384" t="s">
        <v>327</v>
      </c>
      <c r="AP38" s="386" t="s">
        <v>270</v>
      </c>
      <c r="AQ38" s="387"/>
    </row>
    <row r="39" spans="1:43" ht="91.5" customHeight="1" x14ac:dyDescent="0.25">
      <c r="A39" s="391"/>
      <c r="B39" s="391"/>
      <c r="C39" s="101" t="str">
        <f>'VALORACIÓN DEL RIESGO'!AR40</f>
        <v xml:space="preserve">Improbable </v>
      </c>
      <c r="D39" s="101" t="str">
        <f>'VALORACIÓN DEL RIESGO'!AR41</f>
        <v>Mayor</v>
      </c>
      <c r="E39" s="170" t="str">
        <f>'VALORACIÓN DEL RIESGO'!$AT$40</f>
        <v>Zona 7 de riesgo Moderado</v>
      </c>
      <c r="F39" s="397"/>
      <c r="G39" s="399"/>
      <c r="H39" s="385"/>
      <c r="I39" s="401"/>
      <c r="J39" s="401"/>
      <c r="K39" s="401"/>
      <c r="L39" s="401"/>
      <c r="M39" s="401"/>
      <c r="N39" s="401"/>
      <c r="O39" s="393"/>
      <c r="P39" s="393"/>
      <c r="Q39" s="395"/>
      <c r="R39" s="395"/>
      <c r="S39" s="393"/>
      <c r="T39" s="393"/>
      <c r="U39" s="393"/>
      <c r="V39" s="393"/>
      <c r="W39" s="393"/>
      <c r="X39" s="393"/>
      <c r="Y39" s="393"/>
      <c r="Z39" s="393"/>
      <c r="AA39" s="96"/>
      <c r="AB39" s="395"/>
      <c r="AC39" s="395" t="str">
        <f ca="1">IFERROR(IF(D39+Z39=0,$D39,IF(D39+Z39&lt;0,'VALORACIÓN DEL RIESGO'!$L$15,IF(ISNUMBER(OFFSET(OFFSET('VALORACIÓN DEL RIESGO'!$L$14,MATCH($D39,'VALORACIÓN DEL RIESGO'!$L$15:$L$18,0),0),$Z39,0)),OFFSET(OFFSET('VALORACIÓN DEL RIESGO'!$L$14,MATCH($D39,'VALORACIÓN DEL RIESGO'!$L$15:$L$18,0),0),$Z39,0),'VALORACIÓN DEL RIESGO'!$L$15))),$D39)</f>
        <v>Mayor</v>
      </c>
      <c r="AD39" s="395"/>
      <c r="AE39" s="395"/>
      <c r="AF39" s="97"/>
      <c r="AG39" s="97"/>
      <c r="AH39" s="385"/>
      <c r="AI39" s="385"/>
      <c r="AJ39" s="385"/>
      <c r="AK39" s="385"/>
      <c r="AL39" s="383"/>
      <c r="AM39" s="383"/>
      <c r="AN39" s="383"/>
      <c r="AO39" s="385"/>
      <c r="AP39" s="388"/>
      <c r="AQ39" s="389"/>
    </row>
    <row r="40" spans="1:43" ht="91.5" customHeight="1" x14ac:dyDescent="0.25">
      <c r="A40" s="390">
        <v>10</v>
      </c>
      <c r="B40" s="390" t="str">
        <f>'IDENTIFICACIÓN DEL RIESGO'!B20</f>
        <v>Omitir evaluaciones a procesos  para favorecer a un tercero</v>
      </c>
      <c r="C40" s="101">
        <f>'VALORACIÓN DEL RIESGO'!AQ42</f>
        <v>2</v>
      </c>
      <c r="D40" s="179">
        <f>'VALORACIÓN DEL RIESGO'!AQ43</f>
        <v>11</v>
      </c>
      <c r="E40" s="180">
        <f>C40*D40</f>
        <v>22</v>
      </c>
      <c r="F40" s="396">
        <v>1</v>
      </c>
      <c r="G40" s="398" t="s">
        <v>357</v>
      </c>
      <c r="H40" s="384">
        <v>15</v>
      </c>
      <c r="I40" s="400">
        <v>15</v>
      </c>
      <c r="J40" s="400">
        <v>15</v>
      </c>
      <c r="K40" s="400">
        <v>15</v>
      </c>
      <c r="L40" s="400">
        <v>15</v>
      </c>
      <c r="M40" s="400">
        <v>15</v>
      </c>
      <c r="N40" s="400">
        <v>10</v>
      </c>
      <c r="O40" s="392">
        <f t="shared" ref="O40" si="42">SUM(H40:N40)</f>
        <v>100</v>
      </c>
      <c r="P40" s="392" t="str">
        <f t="shared" ref="P40" si="43">+IF(AND(O40&lt;=100,O40&gt;=96),"FUERTE",IF(AND(O40&lt;=95,O40&gt;=86),"MODERADO",IF(AND(O40&lt;=85,O40&gt;=0),"DEBIL","-")))</f>
        <v>FUERTE</v>
      </c>
      <c r="Q40" s="394" t="s">
        <v>189</v>
      </c>
      <c r="R40" s="394" t="str">
        <f t="shared" ref="R40" si="44">+IF(Q40="El control se ejecuta de manera consistente por parte del responsable.","FUERTE",IF(Q40="El control se ejecuta algunas veces por parte del responsable.","MODERADO",IF(Q40="El control no se ejecuta por parte del responsable.","DEBIL","-")))</f>
        <v>FUERTE</v>
      </c>
      <c r="S40" s="392" t="str">
        <f t="shared" ref="S40" si="45">IFERROR(IF((IF(Q40="El control se ejecuta de manera consistente por parte del responsable.",1,IF(Q40="El control se ejecuta algunas veces por parte del responsable.",0.5,IF(Q40="El control no se ejecuta por parte del responsable.",0,"-")))+IF(AND(O40&lt;=100,O40&gt;=96),1,IF(AND(O40&lt;=95,O40&gt;=86),0.5,IF(AND(O40&lt;=85,O40&gt;=0),0,"-"))))=2,"FUERTE",IF((IF(Q40="El control se ejecuta de manera consistente por parte del responsable.",1,IF(Q40="El control se ejecuta algunas veces por parte del responsable.",0.5,IF(Q40="El control no se ejecuta por parte del responsable.",0,"-")))+IF(AND(O40&lt;=100,O40&gt;=96),1,IF(AND(O40&lt;=95,O40&gt;=86),0.5,IF(AND(O40&lt;=85,O40&gt;=0),0,"-"))))=1.5,"MODERADO",IF(AND((IF(Q40="El control se ejecuta de manera consistente por parte del responsable.",1,IF(Q40="El control se ejecuta algunas veces por parte del responsable.",0.5,IF(Q40="El control no se ejecuta por parte del responsable.",0,"-"))))=0.5,(IF(AND(O40&lt;=100,O40&gt;=96),1,IF(AND(O40&lt;=95,O40&gt;=86),0.5,IF(AND(O40&lt;=85,O40&gt;=0),0,"-"))))=0.5),"MODERADO",IF((IF(Q40="El control se ejecuta de manera consistente por parte del responsable.",1,IF(Q40="El control se ejecuta algunas veces por parte del responsable.",0.5,IF(Q40="El control no se ejecuta por parte del responsable.",0,"-")))+IF(AND(O40&lt;=100,O40&gt;=96),1,IF(AND(O40&lt;=95,O40&gt;=86),0.5,IF(AND(O40&lt;=85,O40&gt;=0),0,"-"))))&lt;=1,"DEBIL","-")))),"-")</f>
        <v>FUERTE</v>
      </c>
      <c r="T40" s="392">
        <f t="shared" ref="T40" si="46">+IF(S40="FUERTE",100,IF(S40="MODERADO",50,IF(S40="DEBIL",0,"-")))</f>
        <v>100</v>
      </c>
      <c r="U40" s="392" t="str">
        <f t="shared" ref="U40" si="47">+IF(S40="FUERTE","NO","SI")</f>
        <v>NO</v>
      </c>
      <c r="V40" s="392" t="str">
        <f>IFERROR(IF(AVERAGE(T40:T41)=100,"FUERTE",IF(AVERAGE(T40:T41)&gt;=50,"MODERADO","DEBIL")),"-")</f>
        <v>FUERTE</v>
      </c>
      <c r="W40" s="392" t="s">
        <v>200</v>
      </c>
      <c r="X40" s="392" t="s">
        <v>200</v>
      </c>
      <c r="Y40" s="392">
        <f>IFERROR(IF(W40="No disminuye",0,IF(_xlfn.CONCAT(V40,W40)="MODERADODirectamente",-1,IF(_xlfn.CONCAT(V40,W40)="FUERTEDirectamente",-2,"-"))),"-")</f>
        <v>-2</v>
      </c>
      <c r="Z40" s="392">
        <f>IFERROR(IF(X40="No disminuye",0,IF(_xlfn.CONCAT(V40,X40)="FUERTEDirectamente",-2,IF(_xlfn.CONCAT(V40,X40)="MODERADODirectamente",-1,IF(_xlfn.CONCAT(V40,X40)="FUERTEIndirectamente",-1,"0")))),"-")</f>
        <v>-2</v>
      </c>
      <c r="AA40" s="96">
        <f>IF(COUNTA(#REF!)=2,"Seleccione una opcion P o I",IF(ISNUMBER(O40),LOOKUP(O40,DB!$F$74:$G$76,DB!$H$74:$H$76),""))</f>
        <v>-2</v>
      </c>
      <c r="AB40" s="394">
        <f>IFERROR(IF(C40+MIN(Y40:Y41)&lt;1,1,C40+MIN(Y40:Y41)),"")</f>
        <v>1</v>
      </c>
      <c r="AC40" s="394">
        <f ca="1">IFERROR(IF(D40+Z40=0,$D40,IF(D40+Z40&lt;0,'VALORACIÓN DEL RIESGO'!$L$15,IF(ISNUMBER(OFFSET(OFFSET('VALORACIÓN DEL RIESGO'!$L$14,MATCH($D40,'VALORACIÓN DEL RIESGO'!$L$15:$L$18,0),0),$Z40,0)),OFFSET(OFFSET('VALORACIÓN DEL RIESGO'!$L$14,MATCH($D40,'VALORACIÓN DEL RIESGO'!$L$15:$L$18,0),0),$Z40,0),'VALORACIÓN DEL RIESGO'!$L$15))),$D40)</f>
        <v>7</v>
      </c>
      <c r="AD40" s="394">
        <f ca="1">IFERROR(+AC40*AB40,)</f>
        <v>7</v>
      </c>
      <c r="AE40" s="394" t="str">
        <f ca="1">IFERROR(VLOOKUP(AD40,DB!$B$37:$D$61,2,FALSE),"")</f>
        <v>Riesgo Bajo (Z-3)</v>
      </c>
      <c r="AF40" s="97"/>
      <c r="AG40" s="97"/>
      <c r="AH40" s="384" t="s">
        <v>115</v>
      </c>
      <c r="AI40" s="384" t="s">
        <v>358</v>
      </c>
      <c r="AJ40" s="384" t="s">
        <v>346</v>
      </c>
      <c r="AK40" s="384" t="s">
        <v>328</v>
      </c>
      <c r="AL40" s="382">
        <v>44927</v>
      </c>
      <c r="AM40" s="382">
        <v>45291</v>
      </c>
      <c r="AN40" s="382" t="s">
        <v>267</v>
      </c>
      <c r="AO40" s="384" t="s">
        <v>329</v>
      </c>
      <c r="AP40" s="386" t="s">
        <v>270</v>
      </c>
      <c r="AQ40" s="387"/>
    </row>
    <row r="41" spans="1:43" ht="91.5" customHeight="1" x14ac:dyDescent="0.25">
      <c r="A41" s="391"/>
      <c r="B41" s="391"/>
      <c r="C41" s="101" t="str">
        <f>'VALORACIÓN DEL RIESGO'!AR42</f>
        <v xml:space="preserve">Improbable </v>
      </c>
      <c r="D41" s="101" t="str">
        <f>'VALORACIÓN DEL RIESGO'!AR43</f>
        <v>Mayor</v>
      </c>
      <c r="E41" s="170" t="str">
        <f>'VALORACIÓN DEL RIESGO'!$AT$42</f>
        <v>Zona 7 de riesgo Moderado</v>
      </c>
      <c r="F41" s="397"/>
      <c r="G41" s="399"/>
      <c r="H41" s="385"/>
      <c r="I41" s="401"/>
      <c r="J41" s="401"/>
      <c r="K41" s="401"/>
      <c r="L41" s="401"/>
      <c r="M41" s="401"/>
      <c r="N41" s="401"/>
      <c r="O41" s="393"/>
      <c r="P41" s="393"/>
      <c r="Q41" s="395"/>
      <c r="R41" s="395"/>
      <c r="S41" s="393"/>
      <c r="T41" s="393"/>
      <c r="U41" s="393"/>
      <c r="V41" s="393"/>
      <c r="W41" s="393"/>
      <c r="X41" s="393"/>
      <c r="Y41" s="393"/>
      <c r="Z41" s="393"/>
      <c r="AA41" s="96"/>
      <c r="AB41" s="395"/>
      <c r="AC41" s="395" t="str">
        <f ca="1">IFERROR(IF(D41+Z41=0,$D41,IF(D41+Z41&lt;0,'VALORACIÓN DEL RIESGO'!$L$15,IF(ISNUMBER(OFFSET(OFFSET('VALORACIÓN DEL RIESGO'!$L$14,MATCH($D41,'VALORACIÓN DEL RIESGO'!$L$15:$L$18,0),0),$Z41,0)),OFFSET(OFFSET('VALORACIÓN DEL RIESGO'!$L$14,MATCH($D41,'VALORACIÓN DEL RIESGO'!$L$15:$L$18,0),0),$Z41,0),'VALORACIÓN DEL RIESGO'!$L$15))),$D41)</f>
        <v>Mayor</v>
      </c>
      <c r="AD41" s="395"/>
      <c r="AE41" s="395"/>
      <c r="AF41" s="97"/>
      <c r="AG41" s="97"/>
      <c r="AH41" s="385"/>
      <c r="AI41" s="385"/>
      <c r="AJ41" s="385"/>
      <c r="AK41" s="385"/>
      <c r="AL41" s="383"/>
      <c r="AM41" s="383"/>
      <c r="AN41" s="383"/>
      <c r="AO41" s="385"/>
      <c r="AP41" s="388"/>
      <c r="AQ41" s="389"/>
    </row>
    <row r="42" spans="1:43" ht="91.5" customHeight="1" x14ac:dyDescent="0.25">
      <c r="A42" s="390">
        <v>11</v>
      </c>
      <c r="B42" s="390" t="str">
        <f>+'IDENTIFICACIÓN DEL RIESGO'!B21</f>
        <v>Manipulación de informes de seguimiento a contratos para favorecer a un tercero.</v>
      </c>
      <c r="C42" s="101">
        <f>'VALORACIÓN DEL RIESGO'!AQ44</f>
        <v>2</v>
      </c>
      <c r="D42" s="179">
        <f>'VALORACIÓN DEL RIESGO'!AQ45</f>
        <v>11</v>
      </c>
      <c r="E42" s="180">
        <f>C42*D42</f>
        <v>22</v>
      </c>
      <c r="F42" s="396">
        <v>1</v>
      </c>
      <c r="G42" s="398" t="s">
        <v>357</v>
      </c>
      <c r="H42" s="384">
        <v>15</v>
      </c>
      <c r="I42" s="400">
        <v>15</v>
      </c>
      <c r="J42" s="400">
        <v>15</v>
      </c>
      <c r="K42" s="400">
        <v>15</v>
      </c>
      <c r="L42" s="400">
        <v>15</v>
      </c>
      <c r="M42" s="400">
        <v>15</v>
      </c>
      <c r="N42" s="400">
        <v>10</v>
      </c>
      <c r="O42" s="392">
        <f t="shared" ref="O42" si="48">SUM(H42:N42)</f>
        <v>100</v>
      </c>
      <c r="P42" s="392" t="str">
        <f t="shared" ref="P42" si="49">+IF(AND(O42&lt;=100,O42&gt;=96),"FUERTE",IF(AND(O42&lt;=95,O42&gt;=86),"MODERADO",IF(AND(O42&lt;=85,O42&gt;=0),"DEBIL","-")))</f>
        <v>FUERTE</v>
      </c>
      <c r="Q42" s="394" t="s">
        <v>189</v>
      </c>
      <c r="R42" s="394" t="str">
        <f t="shared" ref="R42" si="50">+IF(Q42="El control se ejecuta de manera consistente por parte del responsable.","FUERTE",IF(Q42="El control se ejecuta algunas veces por parte del responsable.","MODERADO",IF(Q42="El control no se ejecuta por parte del responsable.","DEBIL","-")))</f>
        <v>FUERTE</v>
      </c>
      <c r="S42" s="392" t="str">
        <f t="shared" ref="S42" si="51">IFERROR(IF((IF(Q42="El control se ejecuta de manera consistente por parte del responsable.",1,IF(Q42="El control se ejecuta algunas veces por parte del responsable.",0.5,IF(Q42="El control no se ejecuta por parte del responsable.",0,"-")))+IF(AND(O42&lt;=100,O42&gt;=96),1,IF(AND(O42&lt;=95,O42&gt;=86),0.5,IF(AND(O42&lt;=85,O42&gt;=0),0,"-"))))=2,"FUERTE",IF((IF(Q42="El control se ejecuta de manera consistente por parte del responsable.",1,IF(Q42="El control se ejecuta algunas veces por parte del responsable.",0.5,IF(Q42="El control no se ejecuta por parte del responsable.",0,"-")))+IF(AND(O42&lt;=100,O42&gt;=96),1,IF(AND(O42&lt;=95,O42&gt;=86),0.5,IF(AND(O42&lt;=85,O42&gt;=0),0,"-"))))=1.5,"MODERADO",IF(AND((IF(Q42="El control se ejecuta de manera consistente por parte del responsable.",1,IF(Q42="El control se ejecuta algunas veces por parte del responsable.",0.5,IF(Q42="El control no se ejecuta por parte del responsable.",0,"-"))))=0.5,(IF(AND(O42&lt;=100,O42&gt;=96),1,IF(AND(O42&lt;=95,O42&gt;=86),0.5,IF(AND(O42&lt;=85,O42&gt;=0),0,"-"))))=0.5),"MODERADO",IF((IF(Q42="El control se ejecuta de manera consistente por parte del responsable.",1,IF(Q42="El control se ejecuta algunas veces por parte del responsable.",0.5,IF(Q42="El control no se ejecuta por parte del responsable.",0,"-")))+IF(AND(O42&lt;=100,O42&gt;=96),1,IF(AND(O42&lt;=95,O42&gt;=86),0.5,IF(AND(O42&lt;=85,O42&gt;=0),0,"-"))))&lt;=1,"DEBIL","-")))),"-")</f>
        <v>FUERTE</v>
      </c>
      <c r="T42" s="392">
        <f t="shared" ref="T42" si="52">+IF(S42="FUERTE",100,IF(S42="MODERADO",50,IF(S42="DEBIL",0,"-")))</f>
        <v>100</v>
      </c>
      <c r="U42" s="392" t="str">
        <f t="shared" ref="U42" si="53">+IF(S42="FUERTE","NO","SI")</f>
        <v>NO</v>
      </c>
      <c r="V42" s="392" t="str">
        <f>IFERROR(IF(AVERAGE(T42:T43)=100,"FUERTE",IF(AVERAGE(T42:T43)&gt;=50,"MODERADO","DEBIL")),"-")</f>
        <v>FUERTE</v>
      </c>
      <c r="W42" s="392" t="s">
        <v>200</v>
      </c>
      <c r="X42" s="392" t="s">
        <v>200</v>
      </c>
      <c r="Y42" s="392">
        <f>IFERROR(IF(W42="No disminuye",0,IF(_xlfn.CONCAT(V42,W42)="MODERADODirectamente",-1,IF(_xlfn.CONCAT(V42,W42)="FUERTEDirectamente",-2,"-"))),"-")</f>
        <v>-2</v>
      </c>
      <c r="Z42" s="392">
        <f>IFERROR(IF(X42="No disminuye",0,IF(_xlfn.CONCAT(V42,X42)="FUERTEDirectamente",-2,IF(_xlfn.CONCAT(V42,X42)="MODERADODirectamente",-1,IF(_xlfn.CONCAT(V42,X42)="FUERTEIndirectamente",-1,"0")))),"-")</f>
        <v>-2</v>
      </c>
      <c r="AA42" s="96">
        <f>IF(COUNTA(#REF!)=2,"Seleccione una opcion P o I",IF(ISNUMBER(O42),LOOKUP(O42,DB!$F$74:$G$76,DB!$H$74:$H$76),""))</f>
        <v>-2</v>
      </c>
      <c r="AB42" s="394">
        <f>IFERROR(IF(C42+MIN(Y42:Y43)&lt;1,1,C42+MIN(Y42:Y43)),"")</f>
        <v>1</v>
      </c>
      <c r="AC42" s="394">
        <f ca="1">IFERROR(IF(D42+Z42=0,$D42,IF(D42+Z42&lt;0,'VALORACIÓN DEL RIESGO'!$L$15,IF(ISNUMBER(OFFSET(OFFSET('VALORACIÓN DEL RIESGO'!$L$14,MATCH($D42,'VALORACIÓN DEL RIESGO'!$L$15:$L$18,0),0),$Z42,0)),OFFSET(OFFSET('VALORACIÓN DEL RIESGO'!$L$14,MATCH($D42,'VALORACIÓN DEL RIESGO'!$L$15:$L$18,0),0),$Z42,0),'VALORACIÓN DEL RIESGO'!$L$15))),$D42)</f>
        <v>7</v>
      </c>
      <c r="AD42" s="394">
        <f ca="1">IFERROR(+AC42*AB42,)</f>
        <v>7</v>
      </c>
      <c r="AE42" s="394" t="str">
        <f ca="1">IFERROR(VLOOKUP(AD42,DB!$B$37:$D$61,2,FALSE),"")</f>
        <v>Riesgo Bajo (Z-3)</v>
      </c>
      <c r="AF42" s="97"/>
      <c r="AG42" s="97"/>
      <c r="AH42" s="384" t="s">
        <v>115</v>
      </c>
      <c r="AI42" s="384" t="s">
        <v>358</v>
      </c>
      <c r="AJ42" s="384" t="s">
        <v>346</v>
      </c>
      <c r="AK42" s="384" t="s">
        <v>328</v>
      </c>
      <c r="AL42" s="382">
        <v>44927</v>
      </c>
      <c r="AM42" s="382">
        <v>45291</v>
      </c>
      <c r="AN42" s="382" t="s">
        <v>267</v>
      </c>
      <c r="AO42" s="384" t="s">
        <v>329</v>
      </c>
      <c r="AP42" s="386" t="s">
        <v>270</v>
      </c>
      <c r="AQ42" s="387"/>
    </row>
    <row r="43" spans="1:43" ht="91.5" customHeight="1" x14ac:dyDescent="0.25">
      <c r="A43" s="391"/>
      <c r="B43" s="391"/>
      <c r="C43" s="101" t="str">
        <f>'VALORACIÓN DEL RIESGO'!AR44</f>
        <v xml:space="preserve">Improbable </v>
      </c>
      <c r="D43" s="101" t="str">
        <f>'VALORACIÓN DEL RIESGO'!AR45</f>
        <v>Mayor</v>
      </c>
      <c r="E43" s="170" t="str">
        <f>'VALORACIÓN DEL RIESGO'!$AT$42</f>
        <v>Zona 7 de riesgo Moderado</v>
      </c>
      <c r="F43" s="397"/>
      <c r="G43" s="399"/>
      <c r="H43" s="385"/>
      <c r="I43" s="401"/>
      <c r="J43" s="401"/>
      <c r="K43" s="401"/>
      <c r="L43" s="401"/>
      <c r="M43" s="401"/>
      <c r="N43" s="401"/>
      <c r="O43" s="393"/>
      <c r="P43" s="393"/>
      <c r="Q43" s="395"/>
      <c r="R43" s="395"/>
      <c r="S43" s="393"/>
      <c r="T43" s="393"/>
      <c r="U43" s="393"/>
      <c r="V43" s="393"/>
      <c r="W43" s="393"/>
      <c r="X43" s="393"/>
      <c r="Y43" s="393"/>
      <c r="Z43" s="393"/>
      <c r="AA43" s="96"/>
      <c r="AB43" s="395"/>
      <c r="AC43" s="395" t="str">
        <f ca="1">IFERROR(IF(D43+Z43=0,$D43,IF(D43+Z43&lt;0,'VALORACIÓN DEL RIESGO'!$L$15,IF(ISNUMBER(OFFSET(OFFSET('VALORACIÓN DEL RIESGO'!$L$14,MATCH($D43,'VALORACIÓN DEL RIESGO'!$L$15:$L$18,0),0),$Z43,0)),OFFSET(OFFSET('VALORACIÓN DEL RIESGO'!$L$14,MATCH($D43,'VALORACIÓN DEL RIESGO'!$L$15:$L$18,0),0),$Z43,0),'VALORACIÓN DEL RIESGO'!$L$15))),$D43)</f>
        <v>Mayor</v>
      </c>
      <c r="AD43" s="395"/>
      <c r="AE43" s="395"/>
      <c r="AF43" s="97"/>
      <c r="AG43" s="97"/>
      <c r="AH43" s="385"/>
      <c r="AI43" s="385"/>
      <c r="AJ43" s="385"/>
      <c r="AK43" s="385"/>
      <c r="AL43" s="383"/>
      <c r="AM43" s="383"/>
      <c r="AN43" s="383"/>
      <c r="AO43" s="385"/>
      <c r="AP43" s="388"/>
      <c r="AQ43" s="389"/>
    </row>
    <row r="44" spans="1:43" ht="91.5" customHeight="1" x14ac:dyDescent="0.25">
      <c r="A44" s="390">
        <v>12</v>
      </c>
      <c r="B44" s="390" t="str">
        <f>'IDENTIFICACIÓN DEL RIESGO'!B22</f>
        <v>Revelar información sensible para la entidad que pueda benificiar a un tercero en la estructuración, contratacion y/o ejecucion de un proyecto</v>
      </c>
      <c r="C44" s="101">
        <f>+'VALORACIÓN DEL RIESGO'!AQ46</f>
        <v>4</v>
      </c>
      <c r="D44" s="179">
        <f>+'VALORACIÓN DEL RIESGO'!AQ47</f>
        <v>7</v>
      </c>
      <c r="E44" s="180">
        <f>C44*D44</f>
        <v>28</v>
      </c>
      <c r="F44" s="396">
        <v>1</v>
      </c>
      <c r="G44" s="398" t="s">
        <v>357</v>
      </c>
      <c r="H44" s="384">
        <v>15</v>
      </c>
      <c r="I44" s="400">
        <v>15</v>
      </c>
      <c r="J44" s="400">
        <v>15</v>
      </c>
      <c r="K44" s="400">
        <v>15</v>
      </c>
      <c r="L44" s="400">
        <v>15</v>
      </c>
      <c r="M44" s="400">
        <v>15</v>
      </c>
      <c r="N44" s="400">
        <v>10</v>
      </c>
      <c r="O44" s="392">
        <f t="shared" ref="O44" si="54">SUM(H44:N44)</f>
        <v>100</v>
      </c>
      <c r="P44" s="392" t="str">
        <f t="shared" ref="P44" si="55">+IF(AND(O44&lt;=100,O44&gt;=96),"FUERTE",IF(AND(O44&lt;=95,O44&gt;=86),"MODERADO",IF(AND(O44&lt;=85,O44&gt;=0),"DEBIL","-")))</f>
        <v>FUERTE</v>
      </c>
      <c r="Q44" s="394" t="s">
        <v>189</v>
      </c>
      <c r="R44" s="394" t="str">
        <f t="shared" ref="R44" si="56">+IF(Q44="El control se ejecuta de manera consistente por parte del responsable.","FUERTE",IF(Q44="El control se ejecuta algunas veces por parte del responsable.","MODERADO",IF(Q44="El control no se ejecuta por parte del responsable.","DEBIL","-")))</f>
        <v>FUERTE</v>
      </c>
      <c r="S44" s="392" t="str">
        <f t="shared" ref="S44" si="57">IFERROR(IF((IF(Q44="El control se ejecuta de manera consistente por parte del responsable.",1,IF(Q44="El control se ejecuta algunas veces por parte del responsable.",0.5,IF(Q44="El control no se ejecuta por parte del responsable.",0,"-")))+IF(AND(O44&lt;=100,O44&gt;=96),1,IF(AND(O44&lt;=95,O44&gt;=86),0.5,IF(AND(O44&lt;=85,O44&gt;=0),0,"-"))))=2,"FUERTE",IF((IF(Q44="El control se ejecuta de manera consistente por parte del responsable.",1,IF(Q44="El control se ejecuta algunas veces por parte del responsable.",0.5,IF(Q44="El control no se ejecuta por parte del responsable.",0,"-")))+IF(AND(O44&lt;=100,O44&gt;=96),1,IF(AND(O44&lt;=95,O44&gt;=86),0.5,IF(AND(O44&lt;=85,O44&gt;=0),0,"-"))))=1.5,"MODERADO",IF(AND((IF(Q44="El control se ejecuta de manera consistente por parte del responsable.",1,IF(Q44="El control se ejecuta algunas veces por parte del responsable.",0.5,IF(Q44="El control no se ejecuta por parte del responsable.",0,"-"))))=0.5,(IF(AND(O44&lt;=100,O44&gt;=96),1,IF(AND(O44&lt;=95,O44&gt;=86),0.5,IF(AND(O44&lt;=85,O44&gt;=0),0,"-"))))=0.5),"MODERADO",IF((IF(Q44="El control se ejecuta de manera consistente por parte del responsable.",1,IF(Q44="El control se ejecuta algunas veces por parte del responsable.",0.5,IF(Q44="El control no se ejecuta por parte del responsable.",0,"-")))+IF(AND(O44&lt;=100,O44&gt;=96),1,IF(AND(O44&lt;=95,O44&gt;=86),0.5,IF(AND(O44&lt;=85,O44&gt;=0),0,"-"))))&lt;=1,"DEBIL","-")))),"-")</f>
        <v>FUERTE</v>
      </c>
      <c r="T44" s="392">
        <f t="shared" ref="T44" si="58">+IF(S44="FUERTE",100,IF(S44="MODERADO",50,IF(S44="DEBIL",0,"-")))</f>
        <v>100</v>
      </c>
      <c r="U44" s="392" t="str">
        <f t="shared" ref="U44" si="59">+IF(S44="FUERTE","NO","SI")</f>
        <v>NO</v>
      </c>
      <c r="V44" s="392" t="str">
        <f>IFERROR(IF(AVERAGE(T44:T45)=100,"FUERTE",IF(AVERAGE(T44:T45)&gt;=50,"MODERADO","DEBIL")),"-")</f>
        <v>FUERTE</v>
      </c>
      <c r="W44" s="392" t="s">
        <v>200</v>
      </c>
      <c r="X44" s="392" t="s">
        <v>200</v>
      </c>
      <c r="Y44" s="392">
        <f>IFERROR(IF(W44="No disminuye",0,IF(_xlfn.CONCAT(V44,W44)="MODERADODirectamente",-1,IF(_xlfn.CONCAT(V44,W44)="FUERTEDirectamente",-2,"-"))),"-")</f>
        <v>-2</v>
      </c>
      <c r="Z44" s="392">
        <f>IFERROR(IF(X44="No disminuye",0,IF(_xlfn.CONCAT(V44,X44)="FUERTEDirectamente",-2,IF(_xlfn.CONCAT(V44,X44)="MODERADODirectamente",-1,IF(_xlfn.CONCAT(V44,X44)="FUERTEIndirectamente",-1,"0")))),"-")</f>
        <v>-2</v>
      </c>
      <c r="AA44" s="96">
        <f>IF(COUNTA(#REF!)=2,"Seleccione una opcion P o I",IF(ISNUMBER(O44),LOOKUP(O44,DB!$F$74:$G$76,DB!$H$74:$H$76),""))</f>
        <v>-2</v>
      </c>
      <c r="AB44" s="394">
        <f>IFERROR(IF(C44+MIN(Y44:Y45)&lt;1,1,C44+MIN(Y44:Y45)),"")</f>
        <v>2</v>
      </c>
      <c r="AC44" s="394">
        <f ca="1">IFERROR(IF(D44+Z44=0,$D44,IF(D44+Z44&lt;0,'VALORACIÓN DEL RIESGO'!$L$15,IF(ISNUMBER(OFFSET(OFFSET('VALORACIÓN DEL RIESGO'!$L$14,MATCH($D44,'VALORACIÓN DEL RIESGO'!$L$15:$L$18,0),0),$Z44,0)),OFFSET(OFFSET('VALORACIÓN DEL RIESGO'!$L$14,MATCH($D44,'VALORACIÓN DEL RIESGO'!$L$15:$L$18,0),0),$Z44,0),'VALORACIÓN DEL RIESGO'!$L$15))),$D44)</f>
        <v>7</v>
      </c>
      <c r="AD44" s="394">
        <f ca="1">IFERROR(+AC44*AB44,)</f>
        <v>14</v>
      </c>
      <c r="AE44" s="394" t="str">
        <f ca="1">IFERROR(VLOOKUP(AD44,DB!$B$37:$D$61,2,FALSE),"")</f>
        <v>Riesgo Bajo (Z-2)</v>
      </c>
      <c r="AF44" s="97"/>
      <c r="AG44" s="97"/>
      <c r="AH44" s="384" t="s">
        <v>115</v>
      </c>
      <c r="AI44" s="384" t="s">
        <v>358</v>
      </c>
      <c r="AJ44" s="384" t="s">
        <v>346</v>
      </c>
      <c r="AK44" s="384" t="s">
        <v>328</v>
      </c>
      <c r="AL44" s="382">
        <v>44927</v>
      </c>
      <c r="AM44" s="382">
        <v>45291</v>
      </c>
      <c r="AN44" s="382" t="s">
        <v>267</v>
      </c>
      <c r="AO44" s="384" t="s">
        <v>329</v>
      </c>
      <c r="AP44" s="386" t="s">
        <v>270</v>
      </c>
      <c r="AQ44" s="387"/>
    </row>
    <row r="45" spans="1:43" ht="91.5" customHeight="1" x14ac:dyDescent="0.25">
      <c r="A45" s="391"/>
      <c r="B45" s="391"/>
      <c r="C45" s="101" t="str">
        <f>+'VALORACIÓN DEL RIESGO'!AR48</f>
        <v xml:space="preserve">Improbable </v>
      </c>
      <c r="D45" s="101" t="str">
        <f>+'VALORACIÓN DEL RIESGO'!AR49</f>
        <v>Mayor</v>
      </c>
      <c r="E45" s="170" t="str">
        <f>'VALORACIÓN DEL RIESGO'!$AT$42</f>
        <v>Zona 7 de riesgo Moderado</v>
      </c>
      <c r="F45" s="397"/>
      <c r="G45" s="399"/>
      <c r="H45" s="385"/>
      <c r="I45" s="401"/>
      <c r="J45" s="401"/>
      <c r="K45" s="401"/>
      <c r="L45" s="401"/>
      <c r="M45" s="401"/>
      <c r="N45" s="401"/>
      <c r="O45" s="393"/>
      <c r="P45" s="393"/>
      <c r="Q45" s="395"/>
      <c r="R45" s="395"/>
      <c r="S45" s="393"/>
      <c r="T45" s="393"/>
      <c r="U45" s="393"/>
      <c r="V45" s="393"/>
      <c r="W45" s="393"/>
      <c r="X45" s="393"/>
      <c r="Y45" s="393"/>
      <c r="Z45" s="393"/>
      <c r="AA45" s="96"/>
      <c r="AB45" s="395"/>
      <c r="AC45" s="395" t="str">
        <f ca="1">IFERROR(IF(D45+Z45=0,$D45,IF(D45+Z45&lt;0,'VALORACIÓN DEL RIESGO'!$L$15,IF(ISNUMBER(OFFSET(OFFSET('VALORACIÓN DEL RIESGO'!$L$14,MATCH($D45,'VALORACIÓN DEL RIESGO'!$L$15:$L$18,0),0),$Z45,0)),OFFSET(OFFSET('VALORACIÓN DEL RIESGO'!$L$14,MATCH($D45,'VALORACIÓN DEL RIESGO'!$L$15:$L$18,0),0),$Z45,0),'VALORACIÓN DEL RIESGO'!$L$15))),$D45)</f>
        <v>Mayor</v>
      </c>
      <c r="AD45" s="395"/>
      <c r="AE45" s="395"/>
      <c r="AF45" s="97"/>
      <c r="AG45" s="97"/>
      <c r="AH45" s="385"/>
      <c r="AI45" s="385"/>
      <c r="AJ45" s="385"/>
      <c r="AK45" s="385"/>
      <c r="AL45" s="383"/>
      <c r="AM45" s="383"/>
      <c r="AN45" s="383"/>
      <c r="AO45" s="385"/>
      <c r="AP45" s="388"/>
      <c r="AQ45" s="389"/>
    </row>
    <row r="46" spans="1:43" ht="36.950000000000003" customHeight="1" x14ac:dyDescent="0.25">
      <c r="A46" s="408">
        <v>13</v>
      </c>
      <c r="B46" s="390" t="str">
        <f>'IDENTIFICACIÓN DEL RIESGO'!B23</f>
        <v>Ejecutar contratos sin el correcto seguimiento y control a las obligaciones establecidas  por parte del supervisor del proyecto para lograr el beneficio propio o de un tercero.</v>
      </c>
      <c r="C46" s="101">
        <f>'VALORACIÓN DEL RIESGO'!AQ42</f>
        <v>2</v>
      </c>
      <c r="D46" s="179">
        <f>'VALORACIÓN DEL RIESGO'!AQ45</f>
        <v>11</v>
      </c>
      <c r="E46" s="180">
        <f>C46*D46</f>
        <v>22</v>
      </c>
      <c r="F46" s="407">
        <v>1</v>
      </c>
      <c r="G46" s="398" t="s">
        <v>357</v>
      </c>
      <c r="H46" s="384">
        <v>15</v>
      </c>
      <c r="I46" s="400">
        <v>15</v>
      </c>
      <c r="J46" s="400">
        <v>15</v>
      </c>
      <c r="K46" s="400">
        <v>15</v>
      </c>
      <c r="L46" s="400">
        <v>15</v>
      </c>
      <c r="M46" s="400">
        <v>15</v>
      </c>
      <c r="N46" s="400">
        <v>10</v>
      </c>
      <c r="O46" s="392">
        <f t="shared" ref="O46" si="60">SUM(H46:N46)</f>
        <v>100</v>
      </c>
      <c r="P46" s="392" t="str">
        <f t="shared" ref="P46" si="61">+IF(AND(O46&lt;=100,O46&gt;=96),"FUERTE",IF(AND(O46&lt;=95,O46&gt;=86),"MODERADO",IF(AND(O46&lt;=85,O46&gt;=0),"DEBIL","-")))</f>
        <v>FUERTE</v>
      </c>
      <c r="Q46" s="394" t="s">
        <v>189</v>
      </c>
      <c r="R46" s="394" t="str">
        <f t="shared" ref="R46" si="62">+IF(Q46="El control se ejecuta de manera consistente por parte del responsable.","FUERTE",IF(Q46="El control se ejecuta algunas veces por parte del responsable.","MODERADO",IF(Q46="El control no se ejecuta por parte del responsable.","DEBIL","-")))</f>
        <v>FUERTE</v>
      </c>
      <c r="S46" s="392" t="str">
        <f t="shared" ref="S46" si="63">IFERROR(IF((IF(Q46="El control se ejecuta de manera consistente por parte del responsable.",1,IF(Q46="El control se ejecuta algunas veces por parte del responsable.",0.5,IF(Q46="El control no se ejecuta por parte del responsable.",0,"-")))+IF(AND(O46&lt;=100,O46&gt;=96),1,IF(AND(O46&lt;=95,O46&gt;=86),0.5,IF(AND(O46&lt;=85,O46&gt;=0),0,"-"))))=2,"FUERTE",IF((IF(Q46="El control se ejecuta de manera consistente por parte del responsable.",1,IF(Q46="El control se ejecuta algunas veces por parte del responsable.",0.5,IF(Q46="El control no se ejecuta por parte del responsable.",0,"-")))+IF(AND(O46&lt;=100,O46&gt;=96),1,IF(AND(O46&lt;=95,O46&gt;=86),0.5,IF(AND(O46&lt;=85,O46&gt;=0),0,"-"))))=1.5,"MODERADO",IF(AND((IF(Q46="El control se ejecuta de manera consistente por parte del responsable.",1,IF(Q46="El control se ejecuta algunas veces por parte del responsable.",0.5,IF(Q46="El control no se ejecuta por parte del responsable.",0,"-"))))=0.5,(IF(AND(O46&lt;=100,O46&gt;=96),1,IF(AND(O46&lt;=95,O46&gt;=86),0.5,IF(AND(O46&lt;=85,O46&gt;=0),0,"-"))))=0.5),"MODERADO",IF((IF(Q46="El control se ejecuta de manera consistente por parte del responsable.",1,IF(Q46="El control se ejecuta algunas veces por parte del responsable.",0.5,IF(Q46="El control no se ejecuta por parte del responsable.",0,"-")))+IF(AND(O46&lt;=100,O46&gt;=96),1,IF(AND(O46&lt;=95,O46&gt;=86),0.5,IF(AND(O46&lt;=85,O46&gt;=0),0,"-"))))&lt;=1,"DEBIL","-")))),"-")</f>
        <v>FUERTE</v>
      </c>
      <c r="T46" s="392">
        <f t="shared" ref="T46" si="64">+IF(S46="FUERTE",100,IF(S46="MODERADO",50,IF(S46="DEBIL",0,"-")))</f>
        <v>100</v>
      </c>
      <c r="U46" s="392" t="str">
        <f t="shared" ref="U46" si="65">+IF(S46="FUERTE","NO","SI")</f>
        <v>NO</v>
      </c>
      <c r="V46" s="405" t="str">
        <f>IFERROR(IF(AVERAGE(T46:T47)=100,"FUERTE",IF(AVERAGE(T46:T47)&gt;=50,"MODERADO","DEBIL")),"-")</f>
        <v>FUERTE</v>
      </c>
      <c r="W46" s="405" t="s">
        <v>200</v>
      </c>
      <c r="X46" s="405" t="s">
        <v>200</v>
      </c>
      <c r="Y46" s="405">
        <f>IFERROR(IF(W46="No disminuye",0,IF(_xlfn.CONCAT(V46,W46)="MODERADODirectamente",-1,IF(_xlfn.CONCAT(V46,W46)="FUERTEDirectamente",-2,"-"))),"-")</f>
        <v>-2</v>
      </c>
      <c r="Z46" s="405">
        <f>IFERROR(IF(X46="No disminuye",0,IF(_xlfn.CONCAT(V46,X46)="FUERTEDirectamente",-2,IF(_xlfn.CONCAT(V46,X46)="MODERADODirectamente",-1,IF(_xlfn.CONCAT(V46,X46)="FUERTEIndirectamente",-1,"0")))),"-")</f>
        <v>-2</v>
      </c>
      <c r="AA46" s="96">
        <f>IF(COUNTA(#REF!)=2,"Seleccione una opcion P o I",IF(ISNUMBER(O46),LOOKUP(O46,DB!$F$74:$G$76,DB!$H$74:$H$76),""))</f>
        <v>-2</v>
      </c>
      <c r="AB46" s="406">
        <f>IFERROR(IF(C46+MIN(Y46:Y47)&lt;1,1,C46+MIN(Y46:Y47)),"")</f>
        <v>1</v>
      </c>
      <c r="AC46" s="406">
        <f ca="1">IFERROR(IF(D46+Z46=0,$D46,IF(D46+Z46&lt;0,'VALORACIÓN DEL RIESGO'!$L$15,IF(ISNUMBER(OFFSET(OFFSET('VALORACIÓN DEL RIESGO'!$L$14,MATCH($D46,'VALORACIÓN DEL RIESGO'!$L$15:$L$18,0),0),$Z46,0)),OFFSET(OFFSET('VALORACIÓN DEL RIESGO'!$L$14,MATCH($D46,'VALORACIÓN DEL RIESGO'!$L$15:$L$18,0),0),$Z46,0),'VALORACIÓN DEL RIESGO'!$L$15))),$D46)</f>
        <v>7</v>
      </c>
      <c r="AD46" s="406">
        <f ca="1">IFERROR(+AC46*AB46,)</f>
        <v>7</v>
      </c>
      <c r="AE46" s="406" t="str">
        <f ca="1">IFERROR(VLOOKUP(AD46,DB!$B$37:$D$61,2,FALSE),"")</f>
        <v>Riesgo Bajo (Z-3)</v>
      </c>
      <c r="AF46" s="97"/>
      <c r="AG46" s="97"/>
      <c r="AH46" s="384" t="s">
        <v>115</v>
      </c>
      <c r="AI46" s="384" t="s">
        <v>358</v>
      </c>
      <c r="AJ46" s="402" t="s">
        <v>346</v>
      </c>
      <c r="AK46" s="402" t="s">
        <v>328</v>
      </c>
      <c r="AL46" s="382">
        <v>44927</v>
      </c>
      <c r="AM46" s="382">
        <v>45291</v>
      </c>
      <c r="AN46" s="383" t="s">
        <v>267</v>
      </c>
      <c r="AO46" s="404" t="s">
        <v>329</v>
      </c>
      <c r="AP46" s="386" t="s">
        <v>270</v>
      </c>
      <c r="AQ46" s="387"/>
    </row>
    <row r="47" spans="1:43" ht="117" customHeight="1" x14ac:dyDescent="0.25">
      <c r="A47" s="408"/>
      <c r="B47" s="391"/>
      <c r="C47" s="101" t="str">
        <f>'VALORACIÓN DEL RIESGO'!AR42</f>
        <v xml:space="preserve">Improbable </v>
      </c>
      <c r="D47" s="101" t="str">
        <f>'VALORACIÓN DEL RIESGO'!AR45</f>
        <v>Mayor</v>
      </c>
      <c r="E47" s="170" t="str">
        <f>'VALORACIÓN DEL RIESGO'!$AT$42</f>
        <v>Zona 7 de riesgo Moderado</v>
      </c>
      <c r="F47" s="407"/>
      <c r="G47" s="399"/>
      <c r="H47" s="385"/>
      <c r="I47" s="401"/>
      <c r="J47" s="401"/>
      <c r="K47" s="401"/>
      <c r="L47" s="401"/>
      <c r="M47" s="401"/>
      <c r="N47" s="401"/>
      <c r="O47" s="393"/>
      <c r="P47" s="393"/>
      <c r="Q47" s="395"/>
      <c r="R47" s="395"/>
      <c r="S47" s="393"/>
      <c r="T47" s="393"/>
      <c r="U47" s="393"/>
      <c r="V47" s="405"/>
      <c r="W47" s="405"/>
      <c r="X47" s="405"/>
      <c r="Y47" s="405"/>
      <c r="Z47" s="405"/>
      <c r="AA47" s="96"/>
      <c r="AB47" s="406"/>
      <c r="AC47" s="406" t="str">
        <f ca="1">IFERROR(IF(D47+Z47=0,$D47,IF(D47+Z47&lt;0,'VALORACIÓN DEL RIESGO'!$L$15,IF(ISNUMBER(OFFSET(OFFSET('VALORACIÓN DEL RIESGO'!$L$14,MATCH($D47,'VALORACIÓN DEL RIESGO'!$L$15:$L$18,0),0),$Z47,0)),OFFSET(OFFSET('VALORACIÓN DEL RIESGO'!$L$14,MATCH($D47,'VALORACIÓN DEL RIESGO'!$L$15:$L$18,0),0),$Z47,0),'VALORACIÓN DEL RIESGO'!$L$15))),$D47)</f>
        <v>Mayor</v>
      </c>
      <c r="AD47" s="406"/>
      <c r="AE47" s="406"/>
      <c r="AF47" s="97"/>
      <c r="AG47" s="97"/>
      <c r="AH47" s="385"/>
      <c r="AI47" s="385"/>
      <c r="AJ47" s="402"/>
      <c r="AK47" s="402"/>
      <c r="AL47" s="383"/>
      <c r="AM47" s="383"/>
      <c r="AN47" s="403"/>
      <c r="AO47" s="385"/>
      <c r="AP47" s="388"/>
      <c r="AQ47" s="389"/>
    </row>
    <row r="48" spans="1:43" ht="18" customHeight="1" x14ac:dyDescent="0.25">
      <c r="A48" s="408">
        <v>14</v>
      </c>
      <c r="B48" s="390" t="str">
        <f>'IDENTIFICACIÓN DEL RIESGO'!B24</f>
        <v>Perdidas de elementos, equipos y maquinarias propias del área de operaciones  requeridas para la atención de emergencias</v>
      </c>
      <c r="C48" s="101">
        <f>'VALORACIÓN DEL RIESGO'!AQ50</f>
        <v>4</v>
      </c>
      <c r="D48" s="179">
        <f>'VALORACIÓN DEL RIESGO'!AQ51</f>
        <v>7</v>
      </c>
      <c r="E48" s="180">
        <f>C48*D48</f>
        <v>28</v>
      </c>
      <c r="F48" s="407">
        <v>1</v>
      </c>
      <c r="G48" s="398" t="s">
        <v>416</v>
      </c>
      <c r="H48" s="384">
        <v>15</v>
      </c>
      <c r="I48" s="400">
        <v>15</v>
      </c>
      <c r="J48" s="400">
        <v>15</v>
      </c>
      <c r="K48" s="400">
        <v>15</v>
      </c>
      <c r="L48" s="400">
        <v>15</v>
      </c>
      <c r="M48" s="400">
        <v>15</v>
      </c>
      <c r="N48" s="400">
        <v>10</v>
      </c>
      <c r="O48" s="392">
        <f t="shared" ref="O48" si="66">SUM(H48:N48)</f>
        <v>100</v>
      </c>
      <c r="P48" s="392" t="str">
        <f t="shared" ref="P48" si="67">+IF(AND(O48&lt;=100,O48&gt;=96),"FUERTE",IF(AND(O48&lt;=95,O48&gt;=86),"MODERADO",IF(AND(O48&lt;=85,O48&gt;=0),"DEBIL","-")))</f>
        <v>FUERTE</v>
      </c>
      <c r="Q48" s="394" t="s">
        <v>189</v>
      </c>
      <c r="R48" s="394" t="str">
        <f t="shared" ref="R48" si="68">+IF(Q48="El control se ejecuta de manera consistente por parte del responsable.","FUERTE",IF(Q48="El control se ejecuta algunas veces por parte del responsable.","MODERADO",IF(Q48="El control no se ejecuta por parte del responsable.","DEBIL","-")))</f>
        <v>FUERTE</v>
      </c>
      <c r="S48" s="392" t="str">
        <f t="shared" ref="S48" si="69">IFERROR(IF((IF(Q48="El control se ejecuta de manera consistente por parte del responsable.",1,IF(Q48="El control se ejecuta algunas veces por parte del responsable.",0.5,IF(Q48="El control no se ejecuta por parte del responsable.",0,"-")))+IF(AND(O48&lt;=100,O48&gt;=96),1,IF(AND(O48&lt;=95,O48&gt;=86),0.5,IF(AND(O48&lt;=85,O48&gt;=0),0,"-"))))=2,"FUERTE",IF((IF(Q48="El control se ejecuta de manera consistente por parte del responsable.",1,IF(Q48="El control se ejecuta algunas veces por parte del responsable.",0.5,IF(Q48="El control no se ejecuta por parte del responsable.",0,"-")))+IF(AND(O48&lt;=100,O48&gt;=96),1,IF(AND(O48&lt;=95,O48&gt;=86),0.5,IF(AND(O48&lt;=85,O48&gt;=0),0,"-"))))=1.5,"MODERADO",IF(AND((IF(Q48="El control se ejecuta de manera consistente por parte del responsable.",1,IF(Q48="El control se ejecuta algunas veces por parte del responsable.",0.5,IF(Q48="El control no se ejecuta por parte del responsable.",0,"-"))))=0.5,(IF(AND(O48&lt;=100,O48&gt;=96),1,IF(AND(O48&lt;=95,O48&gt;=86),0.5,IF(AND(O48&lt;=85,O48&gt;=0),0,"-"))))=0.5),"MODERADO",IF((IF(Q48="El control se ejecuta de manera consistente por parte del responsable.",1,IF(Q48="El control se ejecuta algunas veces por parte del responsable.",0.5,IF(Q48="El control no se ejecuta por parte del responsable.",0,"-")))+IF(AND(O48&lt;=100,O48&gt;=96),1,IF(AND(O48&lt;=95,O48&gt;=86),0.5,IF(AND(O48&lt;=85,O48&gt;=0),0,"-"))))&lt;=1,"DEBIL","-")))),"-")</f>
        <v>FUERTE</v>
      </c>
      <c r="T48" s="392">
        <f t="shared" ref="T48" si="70">+IF(S48="FUERTE",100,IF(S48="MODERADO",50,IF(S48="DEBIL",0,"-")))</f>
        <v>100</v>
      </c>
      <c r="U48" s="392" t="str">
        <f t="shared" ref="U48" si="71">+IF(S48="FUERTE","NO","SI")</f>
        <v>NO</v>
      </c>
      <c r="V48" s="405" t="str">
        <f>IFERROR(IF(AVERAGE(T48:T49)=100,"FUERTE",IF(AVERAGE(T48:T49)&gt;=50,"MODERADO","DEBIL")),"-")</f>
        <v>FUERTE</v>
      </c>
      <c r="W48" s="405" t="s">
        <v>200</v>
      </c>
      <c r="X48" s="405" t="s">
        <v>200</v>
      </c>
      <c r="Y48" s="405">
        <f>IFERROR(IF(W48="No disminuye",0,IF(_xlfn.CONCAT(V48,W48)="MODERADODirectamente",-1,IF(_xlfn.CONCAT(V48,W48)="FUERTEDirectamente",-2,"-"))),"-")</f>
        <v>-2</v>
      </c>
      <c r="Z48" s="405">
        <f>IFERROR(IF(X48="No disminuye",0,IF(_xlfn.CONCAT(V48,X48)="FUERTEDirectamente",-2,IF(_xlfn.CONCAT(V48,X48)="MODERADODirectamente",-1,IF(_xlfn.CONCAT(V48,X48)="FUERTEIndirectamente",-1,"0")))),"-")</f>
        <v>-2</v>
      </c>
      <c r="AA48" s="96">
        <f>IF(COUNTA(#REF!)=2,"Seleccione una opcion P o I",IF(ISNUMBER(O48),LOOKUP(O48,DB!$F$74:$G$76,DB!$H$74:$H$76),""))</f>
        <v>-2</v>
      </c>
      <c r="AB48" s="406">
        <f>IFERROR(IF(C48+MIN(Y48:Y49)&lt;1,1,C48+MIN(Y48:Y49)),"")</f>
        <v>2</v>
      </c>
      <c r="AC48" s="406">
        <f ca="1">IFERROR(IF(D48+Z48=0,$D48,IF(D48+Z48&lt;0,'VALORACIÓN DEL RIESGO'!$L$15,IF(ISNUMBER(OFFSET(OFFSET('VALORACIÓN DEL RIESGO'!$L$14,MATCH($D48,'VALORACIÓN DEL RIESGO'!$L$15:$L$18,0),0),$Z48,0)),OFFSET(OFFSET('VALORACIÓN DEL RIESGO'!$L$14,MATCH($D48,'VALORACIÓN DEL RIESGO'!$L$15:$L$18,0),0),$Z48,0),'VALORACIÓN DEL RIESGO'!$L$15))),$D48)</f>
        <v>7</v>
      </c>
      <c r="AD48" s="406">
        <f ca="1">IFERROR(+AC48*AB48,)</f>
        <v>14</v>
      </c>
      <c r="AE48" s="406" t="str">
        <f ca="1">IFERROR(VLOOKUP(AD48,DB!$B$37:$D$61,2,FALSE),"")</f>
        <v>Riesgo Bajo (Z-2)</v>
      </c>
      <c r="AF48" s="97"/>
      <c r="AG48" s="97"/>
      <c r="AH48" s="384" t="s">
        <v>115</v>
      </c>
      <c r="AI48" s="385" t="s">
        <v>418</v>
      </c>
      <c r="AJ48" s="402" t="s">
        <v>346</v>
      </c>
      <c r="AK48" s="402" t="s">
        <v>328</v>
      </c>
      <c r="AL48" s="382">
        <v>44927</v>
      </c>
      <c r="AM48" s="382">
        <v>45291</v>
      </c>
      <c r="AN48" s="383" t="s">
        <v>267</v>
      </c>
      <c r="AO48" s="384" t="s">
        <v>327</v>
      </c>
      <c r="AP48" s="386" t="s">
        <v>270</v>
      </c>
      <c r="AQ48" s="387"/>
    </row>
    <row r="49" spans="1:43" ht="149.1" customHeight="1" x14ac:dyDescent="0.25">
      <c r="A49" s="408"/>
      <c r="B49" s="391"/>
      <c r="C49" s="101" t="str">
        <f>'VALORACIÓN DEL RIESGO'!AR50</f>
        <v xml:space="preserve">Probable </v>
      </c>
      <c r="D49" s="101" t="str">
        <f>'VALORACIÓN DEL RIESGO'!AR51</f>
        <v>Moderado</v>
      </c>
      <c r="E49" s="170" t="str">
        <f>'VALORACIÓN DEL RIESGO'!AT50</f>
        <v>Zona 5 de riesgo Moderado</v>
      </c>
      <c r="F49" s="407"/>
      <c r="G49" s="399"/>
      <c r="H49" s="385"/>
      <c r="I49" s="401"/>
      <c r="J49" s="401"/>
      <c r="K49" s="401"/>
      <c r="L49" s="401"/>
      <c r="M49" s="401"/>
      <c r="N49" s="401"/>
      <c r="O49" s="393"/>
      <c r="P49" s="393"/>
      <c r="Q49" s="395"/>
      <c r="R49" s="395"/>
      <c r="S49" s="393"/>
      <c r="T49" s="393"/>
      <c r="U49" s="393"/>
      <c r="V49" s="405"/>
      <c r="W49" s="405"/>
      <c r="X49" s="405"/>
      <c r="Y49" s="405"/>
      <c r="Z49" s="405"/>
      <c r="AA49" s="96"/>
      <c r="AB49" s="406"/>
      <c r="AC49" s="406" t="str">
        <f ca="1">IFERROR(IF(D49+Z49=0,$D49,IF(D49+Z49&lt;0,'VALORACIÓN DEL RIESGO'!$L$15,IF(ISNUMBER(OFFSET(OFFSET('VALORACIÓN DEL RIESGO'!$L$14,MATCH($D49,'VALORACIÓN DEL RIESGO'!$L$15:$L$18,0),0),$Z49,0)),OFFSET(OFFSET('VALORACIÓN DEL RIESGO'!$L$14,MATCH($D49,'VALORACIÓN DEL RIESGO'!$L$15:$L$18,0),0),$Z49,0),'VALORACIÓN DEL RIESGO'!$L$15))),$D49)</f>
        <v>Moderado</v>
      </c>
      <c r="AD49" s="406"/>
      <c r="AE49" s="406"/>
      <c r="AF49" s="97"/>
      <c r="AG49" s="97"/>
      <c r="AH49" s="385"/>
      <c r="AI49" s="402"/>
      <c r="AJ49" s="402"/>
      <c r="AK49" s="402"/>
      <c r="AL49" s="383"/>
      <c r="AM49" s="383"/>
      <c r="AN49" s="403"/>
      <c r="AO49" s="385"/>
      <c r="AP49" s="388"/>
      <c r="AQ49" s="389"/>
    </row>
    <row r="50" spans="1:43" ht="51" customHeight="1" x14ac:dyDescent="0.25">
      <c r="A50" s="408">
        <v>15</v>
      </c>
      <c r="B50" s="390" t="str">
        <f>'IDENTIFICACIÓN DEL RIESGO'!B25</f>
        <v>Las inspecciones oculares de seguridad humana y protección contra incendios no se realicen según la totalidad de visitas a los establecimientos comerciales, entidades e instituciones publicas o privadas por falta de personal.</v>
      </c>
      <c r="C50" s="101">
        <f>'VALORACIÓN DEL RIESGO'!AQ52</f>
        <v>2</v>
      </c>
      <c r="D50" s="179">
        <f>'VALORACIÓN DEL RIESGO'!AQ53</f>
        <v>11</v>
      </c>
      <c r="E50" s="180">
        <f>C50*D50</f>
        <v>22</v>
      </c>
      <c r="F50" s="407">
        <v>1</v>
      </c>
      <c r="G50" s="398" t="s">
        <v>417</v>
      </c>
      <c r="H50" s="384">
        <v>15</v>
      </c>
      <c r="I50" s="400">
        <v>15</v>
      </c>
      <c r="J50" s="400">
        <v>15</v>
      </c>
      <c r="K50" s="400">
        <v>15</v>
      </c>
      <c r="L50" s="400">
        <v>15</v>
      </c>
      <c r="M50" s="400">
        <v>15</v>
      </c>
      <c r="N50" s="400">
        <v>10</v>
      </c>
      <c r="O50" s="392">
        <f t="shared" ref="O50" si="72">SUM(H50:N50)</f>
        <v>100</v>
      </c>
      <c r="P50" s="392" t="str">
        <f t="shared" ref="P50" si="73">+IF(AND(O50&lt;=100,O50&gt;=96),"FUERTE",IF(AND(O50&lt;=95,O50&gt;=86),"MODERADO",IF(AND(O50&lt;=85,O50&gt;=0),"DEBIL","-")))</f>
        <v>FUERTE</v>
      </c>
      <c r="Q50" s="394" t="s">
        <v>189</v>
      </c>
      <c r="R50" s="394" t="str">
        <f t="shared" ref="R50" si="74">+IF(Q50="El control se ejecuta de manera consistente por parte del responsable.","FUERTE",IF(Q50="El control se ejecuta algunas veces por parte del responsable.","MODERADO",IF(Q50="El control no se ejecuta por parte del responsable.","DEBIL","-")))</f>
        <v>FUERTE</v>
      </c>
      <c r="S50" s="392" t="str">
        <f t="shared" ref="S50" si="75">IFERROR(IF((IF(Q50="El control se ejecuta de manera consistente por parte del responsable.",1,IF(Q50="El control se ejecuta algunas veces por parte del responsable.",0.5,IF(Q50="El control no se ejecuta por parte del responsable.",0,"-")))+IF(AND(O50&lt;=100,O50&gt;=96),1,IF(AND(O50&lt;=95,O50&gt;=86),0.5,IF(AND(O50&lt;=85,O50&gt;=0),0,"-"))))=2,"FUERTE",IF((IF(Q50="El control se ejecuta de manera consistente por parte del responsable.",1,IF(Q50="El control se ejecuta algunas veces por parte del responsable.",0.5,IF(Q50="El control no se ejecuta por parte del responsable.",0,"-")))+IF(AND(O50&lt;=100,O50&gt;=96),1,IF(AND(O50&lt;=95,O50&gt;=86),0.5,IF(AND(O50&lt;=85,O50&gt;=0),0,"-"))))=1.5,"MODERADO",IF(AND((IF(Q50="El control se ejecuta de manera consistente por parte del responsable.",1,IF(Q50="El control se ejecuta algunas veces por parte del responsable.",0.5,IF(Q50="El control no se ejecuta por parte del responsable.",0,"-"))))=0.5,(IF(AND(O50&lt;=100,O50&gt;=96),1,IF(AND(O50&lt;=95,O50&gt;=86),0.5,IF(AND(O50&lt;=85,O50&gt;=0),0,"-"))))=0.5),"MODERADO",IF((IF(Q50="El control se ejecuta de manera consistente por parte del responsable.",1,IF(Q50="El control se ejecuta algunas veces por parte del responsable.",0.5,IF(Q50="El control no se ejecuta por parte del responsable.",0,"-")))+IF(AND(O50&lt;=100,O50&gt;=96),1,IF(AND(O50&lt;=95,O50&gt;=86),0.5,IF(AND(O50&lt;=85,O50&gt;=0),0,"-"))))&lt;=1,"DEBIL","-")))),"-")</f>
        <v>FUERTE</v>
      </c>
      <c r="T50" s="392">
        <f t="shared" ref="T50" si="76">+IF(S50="FUERTE",100,IF(S50="MODERADO",50,IF(S50="DEBIL",0,"-")))</f>
        <v>100</v>
      </c>
      <c r="U50" s="392" t="str">
        <f t="shared" ref="U50" si="77">+IF(S50="FUERTE","NO","SI")</f>
        <v>NO</v>
      </c>
      <c r="V50" s="405" t="str">
        <f>IFERROR(IF(AVERAGE(T50:T51)=100,"FUERTE",IF(AVERAGE(T50:T51)&gt;=50,"MODERADO","DEBIL")),"-")</f>
        <v>FUERTE</v>
      </c>
      <c r="W50" s="405" t="s">
        <v>200</v>
      </c>
      <c r="X50" s="405" t="s">
        <v>200</v>
      </c>
      <c r="Y50" s="405">
        <f>IFERROR(IF(W50="No disminuye",0,IF(_xlfn.CONCAT(V50,W50)="MODERADODirectamente",-1,IF(_xlfn.CONCAT(V50,W50)="FUERTEDirectamente",-2,"-"))),"-")</f>
        <v>-2</v>
      </c>
      <c r="Z50" s="405">
        <f>IFERROR(IF(X50="No disminuye",0,IF(_xlfn.CONCAT(V50,X50)="FUERTEDirectamente",-2,IF(_xlfn.CONCAT(V50,X50)="MODERADODirectamente",-1,IF(_xlfn.CONCAT(V50,X50)="FUERTEIndirectamente",-1,"0")))),"-")</f>
        <v>-2</v>
      </c>
      <c r="AA50" s="96">
        <f>IF(COUNTA(#REF!)=2,"Seleccione una opcion P o I",IF(ISNUMBER(O50),LOOKUP(O50,DB!$F$74:$G$76,DB!$H$74:$H$76),""))</f>
        <v>-2</v>
      </c>
      <c r="AB50" s="406">
        <f>IFERROR(IF(C50+MIN(Y50:Y51)&lt;1,1,C50+MIN(Y50:Y51)),"")</f>
        <v>1</v>
      </c>
      <c r="AC50" s="406">
        <f ca="1">IFERROR(IF(D50+Z50=0,$D50,IF(D50+Z50&lt;0,'VALORACIÓN DEL RIESGO'!$L$15,IF(ISNUMBER(OFFSET(OFFSET('VALORACIÓN DEL RIESGO'!$L$14,MATCH($D50,'VALORACIÓN DEL RIESGO'!$L$15:$L$18,0),0),$Z50,0)),OFFSET(OFFSET('VALORACIÓN DEL RIESGO'!$L$14,MATCH($D50,'VALORACIÓN DEL RIESGO'!$L$15:$L$18,0),0),$Z50,0),'VALORACIÓN DEL RIESGO'!$L$15))),$D50)</f>
        <v>7</v>
      </c>
      <c r="AD50" s="406">
        <f ca="1">IFERROR(+AC50*AB50,)</f>
        <v>7</v>
      </c>
      <c r="AE50" s="406" t="str">
        <f ca="1">IFERROR(VLOOKUP(AD50,DB!$B$37:$D$61,2,FALSE),"")</f>
        <v>Riesgo Bajo (Z-3)</v>
      </c>
      <c r="AF50" s="97"/>
      <c r="AG50" s="97"/>
      <c r="AH50" s="384" t="s">
        <v>115</v>
      </c>
      <c r="AI50" s="398" t="s">
        <v>417</v>
      </c>
      <c r="AJ50" s="402" t="s">
        <v>346</v>
      </c>
      <c r="AK50" s="402" t="s">
        <v>328</v>
      </c>
      <c r="AL50" s="382">
        <v>44927</v>
      </c>
      <c r="AM50" s="382">
        <v>45291</v>
      </c>
      <c r="AN50" s="383" t="s">
        <v>267</v>
      </c>
      <c r="AO50" s="384" t="s">
        <v>327</v>
      </c>
      <c r="AP50" s="386" t="s">
        <v>270</v>
      </c>
      <c r="AQ50" s="387"/>
    </row>
    <row r="51" spans="1:43" ht="123" customHeight="1" x14ac:dyDescent="0.25">
      <c r="A51" s="408"/>
      <c r="B51" s="391"/>
      <c r="C51" s="101" t="str">
        <f>'VALORACIÓN DEL RIESGO'!AR52</f>
        <v xml:space="preserve">Improbable </v>
      </c>
      <c r="D51" s="101" t="str">
        <f>'VALORACIÓN DEL RIESGO'!AR53</f>
        <v>Mayor</v>
      </c>
      <c r="E51" s="170" t="str">
        <f>'VALORACIÓN DEL RIESGO'!AT52</f>
        <v>Riesgo Moderado (Z-7)</v>
      </c>
      <c r="F51" s="407"/>
      <c r="G51" s="399"/>
      <c r="H51" s="385"/>
      <c r="I51" s="401"/>
      <c r="J51" s="401"/>
      <c r="K51" s="401"/>
      <c r="L51" s="401"/>
      <c r="M51" s="401"/>
      <c r="N51" s="401"/>
      <c r="O51" s="393"/>
      <c r="P51" s="393"/>
      <c r="Q51" s="395"/>
      <c r="R51" s="395"/>
      <c r="S51" s="393"/>
      <c r="T51" s="393"/>
      <c r="U51" s="393"/>
      <c r="V51" s="405"/>
      <c r="W51" s="405"/>
      <c r="X51" s="405"/>
      <c r="Y51" s="405"/>
      <c r="Z51" s="405"/>
      <c r="AA51" s="96"/>
      <c r="AB51" s="406"/>
      <c r="AC51" s="406" t="str">
        <f ca="1">IFERROR(IF(D51+Z51=0,$D51,IF(D51+Z51&lt;0,'VALORACIÓN DEL RIESGO'!$L$15,IF(ISNUMBER(OFFSET(OFFSET('VALORACIÓN DEL RIESGO'!$L$14,MATCH($D51,'VALORACIÓN DEL RIESGO'!$L$15:$L$18,0),0),$Z51,0)),OFFSET(OFFSET('VALORACIÓN DEL RIESGO'!$L$14,MATCH($D51,'VALORACIÓN DEL RIESGO'!$L$15:$L$18,0),0),$Z51,0),'VALORACIÓN DEL RIESGO'!$L$15))),$D51)</f>
        <v>Mayor</v>
      </c>
      <c r="AD51" s="406"/>
      <c r="AE51" s="406"/>
      <c r="AF51" s="97"/>
      <c r="AG51" s="97"/>
      <c r="AH51" s="385"/>
      <c r="AI51" s="399"/>
      <c r="AJ51" s="402"/>
      <c r="AK51" s="402"/>
      <c r="AL51" s="383"/>
      <c r="AM51" s="383"/>
      <c r="AN51" s="403"/>
      <c r="AO51" s="385"/>
      <c r="AP51" s="388"/>
      <c r="AQ51" s="389"/>
    </row>
    <row r="52" spans="1:43" ht="18" customHeight="1" x14ac:dyDescent="0.25">
      <c r="A52" s="408">
        <v>16</v>
      </c>
      <c r="B52" s="390" t="str">
        <f>'IDENTIFICACIÓN DEL RIESGO'!B26</f>
        <v xml:space="preserve">Comunicar información errónea e inoportuna a la comunidad sobre los programas, eventos, emergencias y  gestión de la  entidad a través de las redes sociales.
</v>
      </c>
      <c r="C52" s="101">
        <f>'VALORACIÓN DEL RIESGO'!AQ54</f>
        <v>4</v>
      </c>
      <c r="D52" s="179">
        <f>'VALORACIÓN DEL RIESGO'!AQ55</f>
        <v>11</v>
      </c>
      <c r="E52" s="180">
        <f t="shared" ref="E52" si="78">C52*D52</f>
        <v>44</v>
      </c>
      <c r="F52" s="407">
        <v>1</v>
      </c>
      <c r="G52" s="398" t="s">
        <v>419</v>
      </c>
      <c r="H52" s="384">
        <v>15</v>
      </c>
      <c r="I52" s="400">
        <v>15</v>
      </c>
      <c r="J52" s="400">
        <v>15</v>
      </c>
      <c r="K52" s="400">
        <v>15</v>
      </c>
      <c r="L52" s="400">
        <v>15</v>
      </c>
      <c r="M52" s="400">
        <v>15</v>
      </c>
      <c r="N52" s="400">
        <v>10</v>
      </c>
      <c r="O52" s="392">
        <f t="shared" ref="O52" si="79">SUM(H52:N52)</f>
        <v>100</v>
      </c>
      <c r="P52" s="392" t="str">
        <f t="shared" ref="P52" si="80">+IF(AND(O52&lt;=100,O52&gt;=96),"FUERTE",IF(AND(O52&lt;=95,O52&gt;=86),"MODERADO",IF(AND(O52&lt;=85,O52&gt;=0),"DEBIL","-")))</f>
        <v>FUERTE</v>
      </c>
      <c r="Q52" s="394" t="s">
        <v>189</v>
      </c>
      <c r="R52" s="394" t="str">
        <f t="shared" ref="R52" si="81">+IF(Q52="El control se ejecuta de manera consistente por parte del responsable.","FUERTE",IF(Q52="El control se ejecuta algunas veces por parte del responsable.","MODERADO",IF(Q52="El control no se ejecuta por parte del responsable.","DEBIL","-")))</f>
        <v>FUERTE</v>
      </c>
      <c r="S52" s="392" t="str">
        <f t="shared" ref="S52" si="82">IFERROR(IF((IF(Q52="El control se ejecuta de manera consistente por parte del responsable.",1,IF(Q52="El control se ejecuta algunas veces por parte del responsable.",0.5,IF(Q52="El control no se ejecuta por parte del responsable.",0,"-")))+IF(AND(O52&lt;=100,O52&gt;=96),1,IF(AND(O52&lt;=95,O52&gt;=86),0.5,IF(AND(O52&lt;=85,O52&gt;=0),0,"-"))))=2,"FUERTE",IF((IF(Q52="El control se ejecuta de manera consistente por parte del responsable.",1,IF(Q52="El control se ejecuta algunas veces por parte del responsable.",0.5,IF(Q52="El control no se ejecuta por parte del responsable.",0,"-")))+IF(AND(O52&lt;=100,O52&gt;=96),1,IF(AND(O52&lt;=95,O52&gt;=86),0.5,IF(AND(O52&lt;=85,O52&gt;=0),0,"-"))))=1.5,"MODERADO",IF(AND((IF(Q52="El control se ejecuta de manera consistente por parte del responsable.",1,IF(Q52="El control se ejecuta algunas veces por parte del responsable.",0.5,IF(Q52="El control no se ejecuta por parte del responsable.",0,"-"))))=0.5,(IF(AND(O52&lt;=100,O52&gt;=96),1,IF(AND(O52&lt;=95,O52&gt;=86),0.5,IF(AND(O52&lt;=85,O52&gt;=0),0,"-"))))=0.5),"MODERADO",IF((IF(Q52="El control se ejecuta de manera consistente por parte del responsable.",1,IF(Q52="El control se ejecuta algunas veces por parte del responsable.",0.5,IF(Q52="El control no se ejecuta por parte del responsable.",0,"-")))+IF(AND(O52&lt;=100,O52&gt;=96),1,IF(AND(O52&lt;=95,O52&gt;=86),0.5,IF(AND(O52&lt;=85,O52&gt;=0),0,"-"))))&lt;=1,"DEBIL","-")))),"-")</f>
        <v>FUERTE</v>
      </c>
      <c r="T52" s="392">
        <f t="shared" ref="T52" si="83">+IF(S52="FUERTE",100,IF(S52="MODERADO",50,IF(S52="DEBIL",0,"-")))</f>
        <v>100</v>
      </c>
      <c r="U52" s="392" t="str">
        <f t="shared" ref="U52" si="84">+IF(S52="FUERTE","NO","SI")</f>
        <v>NO</v>
      </c>
      <c r="V52" s="405" t="str">
        <f t="shared" ref="V52" si="85">IFERROR(IF(AVERAGE(T52:T53)=100,"FUERTE",IF(AVERAGE(T52:T53)&gt;=50,"MODERADO","DEBIL")),"-")</f>
        <v>FUERTE</v>
      </c>
      <c r="W52" s="405" t="s">
        <v>200</v>
      </c>
      <c r="X52" s="405" t="s">
        <v>200</v>
      </c>
      <c r="Y52" s="405">
        <f t="shared" ref="Y52" si="86">IFERROR(IF(W52="No disminuye",0,IF(_xlfn.CONCAT(V52,W52)="MODERADODirectamente",-1,IF(_xlfn.CONCAT(V52,W52)="FUERTEDirectamente",-2,"-"))),"-")</f>
        <v>-2</v>
      </c>
      <c r="Z52" s="405">
        <f t="shared" ref="Z52" si="87">IFERROR(IF(X52="No disminuye",0,IF(_xlfn.CONCAT(V52,X52)="FUERTEDirectamente",-2,IF(_xlfn.CONCAT(V52,X52)="MODERADODirectamente",-1,IF(_xlfn.CONCAT(V52,X52)="FUERTEIndirectamente",-1,"0")))),"-")</f>
        <v>-2</v>
      </c>
      <c r="AA52" s="96">
        <f>IF(COUNTA(#REF!)=2,"Seleccione una opcion P o I",IF(ISNUMBER(O52),LOOKUP(O52,DB!$F$74:$G$76,DB!$H$74:$H$76),""))</f>
        <v>-2</v>
      </c>
      <c r="AB52" s="406">
        <f t="shared" ref="AB52" si="88">IFERROR(IF(C52+MIN(Y52:Y53)&lt;1,1,C52+MIN(Y52:Y53)),"")</f>
        <v>2</v>
      </c>
      <c r="AC52" s="406">
        <f ca="1">IFERROR(IF(D52+Z52=0,$D52,IF(D52+Z52&lt;0,'VALORACIÓN DEL RIESGO'!$L$15,IF(ISNUMBER(OFFSET(OFFSET('VALORACIÓN DEL RIESGO'!$L$14,MATCH($D52,'VALORACIÓN DEL RIESGO'!$L$15:$L$18,0),0),$Z52,0)),OFFSET(OFFSET('VALORACIÓN DEL RIESGO'!$L$14,MATCH($D52,'VALORACIÓN DEL RIESGO'!$L$15:$L$18,0),0),$Z52,0),'VALORACIÓN DEL RIESGO'!$L$15))),$D52)</f>
        <v>7</v>
      </c>
      <c r="AD52" s="406">
        <f t="shared" ref="AD52" ca="1" si="89">IFERROR(+AC52*AB52,)</f>
        <v>14</v>
      </c>
      <c r="AE52" s="406" t="str">
        <f ca="1">IFERROR(VLOOKUP(AD52,DB!$B$37:$D$61,2,FALSE),"")</f>
        <v>Riesgo Bajo (Z-2)</v>
      </c>
      <c r="AF52" s="97"/>
      <c r="AG52" s="97"/>
      <c r="AH52" s="384" t="s">
        <v>115</v>
      </c>
      <c r="AI52" s="398" t="s">
        <v>419</v>
      </c>
      <c r="AJ52" s="402" t="s">
        <v>346</v>
      </c>
      <c r="AK52" s="402" t="s">
        <v>328</v>
      </c>
      <c r="AL52" s="382">
        <v>44927</v>
      </c>
      <c r="AM52" s="382">
        <v>45291</v>
      </c>
      <c r="AN52" s="383" t="s">
        <v>267</v>
      </c>
      <c r="AO52" s="384" t="s">
        <v>327</v>
      </c>
      <c r="AP52" s="386" t="s">
        <v>270</v>
      </c>
      <c r="AQ52" s="387"/>
    </row>
    <row r="53" spans="1:43" ht="165.95" customHeight="1" x14ac:dyDescent="0.25">
      <c r="A53" s="408"/>
      <c r="B53" s="391"/>
      <c r="C53" s="101" t="str">
        <f>'VALORACIÓN DEL RIESGO'!AR54</f>
        <v xml:space="preserve">Probable </v>
      </c>
      <c r="D53" s="101" t="str">
        <f>'VALORACIÓN DEL RIESGO'!AR55</f>
        <v>Mayor</v>
      </c>
      <c r="E53" s="170" t="str">
        <f>'VALORACIÓN DEL RIESGO'!AT54</f>
        <v xml:space="preserve">Zona 10 de riesgo Alto </v>
      </c>
      <c r="F53" s="407"/>
      <c r="G53" s="399"/>
      <c r="H53" s="385"/>
      <c r="I53" s="401"/>
      <c r="J53" s="401"/>
      <c r="K53" s="401"/>
      <c r="L53" s="401"/>
      <c r="M53" s="401"/>
      <c r="N53" s="401"/>
      <c r="O53" s="393"/>
      <c r="P53" s="393"/>
      <c r="Q53" s="395"/>
      <c r="R53" s="395"/>
      <c r="S53" s="393"/>
      <c r="T53" s="393"/>
      <c r="U53" s="393"/>
      <c r="V53" s="405"/>
      <c r="W53" s="405"/>
      <c r="X53" s="405"/>
      <c r="Y53" s="405"/>
      <c r="Z53" s="405"/>
      <c r="AA53" s="96"/>
      <c r="AB53" s="406"/>
      <c r="AC53" s="406" t="str">
        <f ca="1">IFERROR(IF(D53+Z53=0,$D53,IF(D53+Z53&lt;0,'VALORACIÓN DEL RIESGO'!$L$15,IF(ISNUMBER(OFFSET(OFFSET('VALORACIÓN DEL RIESGO'!$L$14,MATCH($D53,'VALORACIÓN DEL RIESGO'!$L$15:$L$18,0),0),$Z53,0)),OFFSET(OFFSET('VALORACIÓN DEL RIESGO'!$L$14,MATCH($D53,'VALORACIÓN DEL RIESGO'!$L$15:$L$18,0),0),$Z53,0),'VALORACIÓN DEL RIESGO'!$L$15))),$D53)</f>
        <v>Mayor</v>
      </c>
      <c r="AD53" s="406"/>
      <c r="AE53" s="406"/>
      <c r="AF53" s="97"/>
      <c r="AG53" s="97"/>
      <c r="AH53" s="385"/>
      <c r="AI53" s="399"/>
      <c r="AJ53" s="402"/>
      <c r="AK53" s="402"/>
      <c r="AL53" s="383"/>
      <c r="AM53" s="383"/>
      <c r="AN53" s="403"/>
      <c r="AO53" s="385"/>
      <c r="AP53" s="388"/>
      <c r="AQ53" s="389"/>
    </row>
    <row r="54" spans="1:43" ht="18" customHeight="1" x14ac:dyDescent="0.25">
      <c r="A54" s="408">
        <v>17</v>
      </c>
      <c r="B54" s="390" t="str">
        <f>'IDENTIFICACIÓN DEL RIESGO'!B27</f>
        <v xml:space="preserve">Inexistencia de equipo auditor interdisciplinario </v>
      </c>
      <c r="C54" s="101">
        <f>'VALORACIÓN DEL RIESGO'!AQ56</f>
        <v>3</v>
      </c>
      <c r="D54" s="179">
        <f>'VALORACIÓN DEL RIESGO'!AQ57</f>
        <v>11</v>
      </c>
      <c r="E54" s="180">
        <f t="shared" ref="E54" si="90">C54*D54</f>
        <v>33</v>
      </c>
      <c r="F54" s="407">
        <v>1</v>
      </c>
      <c r="G54" s="398" t="s">
        <v>420</v>
      </c>
      <c r="H54" s="384">
        <v>15</v>
      </c>
      <c r="I54" s="400">
        <v>15</v>
      </c>
      <c r="J54" s="400">
        <v>15</v>
      </c>
      <c r="K54" s="400">
        <v>15</v>
      </c>
      <c r="L54" s="400">
        <v>15</v>
      </c>
      <c r="M54" s="400">
        <v>15</v>
      </c>
      <c r="N54" s="400">
        <v>10</v>
      </c>
      <c r="O54" s="392">
        <f t="shared" ref="O54" si="91">SUM(H54:N54)</f>
        <v>100</v>
      </c>
      <c r="P54" s="392" t="str">
        <f t="shared" ref="P54" si="92">+IF(AND(O54&lt;=100,O54&gt;=96),"FUERTE",IF(AND(O54&lt;=95,O54&gt;=86),"MODERADO",IF(AND(O54&lt;=85,O54&gt;=0),"DEBIL","-")))</f>
        <v>FUERTE</v>
      </c>
      <c r="Q54" s="394" t="s">
        <v>189</v>
      </c>
      <c r="R54" s="394" t="str">
        <f t="shared" ref="R54" si="93">+IF(Q54="El control se ejecuta de manera consistente por parte del responsable.","FUERTE",IF(Q54="El control se ejecuta algunas veces por parte del responsable.","MODERADO",IF(Q54="El control no se ejecuta por parte del responsable.","DEBIL","-")))</f>
        <v>FUERTE</v>
      </c>
      <c r="S54" s="392" t="str">
        <f t="shared" ref="S54" si="94">IFERROR(IF((IF(Q54="El control se ejecuta de manera consistente por parte del responsable.",1,IF(Q54="El control se ejecuta algunas veces por parte del responsable.",0.5,IF(Q54="El control no se ejecuta por parte del responsable.",0,"-")))+IF(AND(O54&lt;=100,O54&gt;=96),1,IF(AND(O54&lt;=95,O54&gt;=86),0.5,IF(AND(O54&lt;=85,O54&gt;=0),0,"-"))))=2,"FUERTE",IF((IF(Q54="El control se ejecuta de manera consistente por parte del responsable.",1,IF(Q54="El control se ejecuta algunas veces por parte del responsable.",0.5,IF(Q54="El control no se ejecuta por parte del responsable.",0,"-")))+IF(AND(O54&lt;=100,O54&gt;=96),1,IF(AND(O54&lt;=95,O54&gt;=86),0.5,IF(AND(O54&lt;=85,O54&gt;=0),0,"-"))))=1.5,"MODERADO",IF(AND((IF(Q54="El control se ejecuta de manera consistente por parte del responsable.",1,IF(Q54="El control se ejecuta algunas veces por parte del responsable.",0.5,IF(Q54="El control no se ejecuta por parte del responsable.",0,"-"))))=0.5,(IF(AND(O54&lt;=100,O54&gt;=96),1,IF(AND(O54&lt;=95,O54&gt;=86),0.5,IF(AND(O54&lt;=85,O54&gt;=0),0,"-"))))=0.5),"MODERADO",IF((IF(Q54="El control se ejecuta de manera consistente por parte del responsable.",1,IF(Q54="El control se ejecuta algunas veces por parte del responsable.",0.5,IF(Q54="El control no se ejecuta por parte del responsable.",0,"-")))+IF(AND(O54&lt;=100,O54&gt;=96),1,IF(AND(O54&lt;=95,O54&gt;=86),0.5,IF(AND(O54&lt;=85,O54&gt;=0),0,"-"))))&lt;=1,"DEBIL","-")))),"-")</f>
        <v>FUERTE</v>
      </c>
      <c r="T54" s="392">
        <f t="shared" ref="T54" si="95">+IF(S54="FUERTE",100,IF(S54="MODERADO",50,IF(S54="DEBIL",0,"-")))</f>
        <v>100</v>
      </c>
      <c r="U54" s="392" t="str">
        <f t="shared" ref="U54" si="96">+IF(S54="FUERTE","NO","SI")</f>
        <v>NO</v>
      </c>
      <c r="V54" s="405" t="str">
        <f t="shared" ref="V54" si="97">IFERROR(IF(AVERAGE(T54:T55)=100,"FUERTE",IF(AVERAGE(T54:T55)&gt;=50,"MODERADO","DEBIL")),"-")</f>
        <v>FUERTE</v>
      </c>
      <c r="W54" s="405" t="s">
        <v>200</v>
      </c>
      <c r="X54" s="405" t="s">
        <v>200</v>
      </c>
      <c r="Y54" s="405">
        <f t="shared" ref="Y54" si="98">IFERROR(IF(W54="No disminuye",0,IF(_xlfn.CONCAT(V54,W54)="MODERADODirectamente",-1,IF(_xlfn.CONCAT(V54,W54)="FUERTEDirectamente",-2,"-"))),"-")</f>
        <v>-2</v>
      </c>
      <c r="Z54" s="405">
        <f t="shared" ref="Z54" si="99">IFERROR(IF(X54="No disminuye",0,IF(_xlfn.CONCAT(V54,X54)="FUERTEDirectamente",-2,IF(_xlfn.CONCAT(V54,X54)="MODERADODirectamente",-1,IF(_xlfn.CONCAT(V54,X54)="FUERTEIndirectamente",-1,"0")))),"-")</f>
        <v>-2</v>
      </c>
      <c r="AA54" s="96">
        <f>IF(COUNTA(#REF!)=2,"Seleccione una opcion P o I",IF(ISNUMBER(O54),LOOKUP(O54,DB!$F$74:$G$76,DB!$H$74:$H$76),""))</f>
        <v>-2</v>
      </c>
      <c r="AB54" s="406">
        <f t="shared" ref="AB54" si="100">IFERROR(IF(C54+MIN(Y54:Y55)&lt;1,1,C54+MIN(Y54:Y55)),"")</f>
        <v>1</v>
      </c>
      <c r="AC54" s="406">
        <f ca="1">IFERROR(IF(D54+Z54=0,$D54,IF(D54+Z54&lt;0,'VALORACIÓN DEL RIESGO'!$L$15,IF(ISNUMBER(OFFSET(OFFSET('VALORACIÓN DEL RIESGO'!$L$14,MATCH($D54,'VALORACIÓN DEL RIESGO'!$L$15:$L$18,0),0),$Z54,0)),OFFSET(OFFSET('VALORACIÓN DEL RIESGO'!$L$14,MATCH($D54,'VALORACIÓN DEL RIESGO'!$L$15:$L$18,0),0),$Z54,0),'VALORACIÓN DEL RIESGO'!$L$15))),$D54)</f>
        <v>7</v>
      </c>
      <c r="AD54" s="406">
        <f t="shared" ref="AD54" ca="1" si="101">IFERROR(+AC54*AB54,)</f>
        <v>7</v>
      </c>
      <c r="AE54" s="406" t="str">
        <f ca="1">IFERROR(VLOOKUP(AD54,DB!$B$37:$D$61,2,FALSE),"")</f>
        <v>Riesgo Bajo (Z-3)</v>
      </c>
      <c r="AF54" s="97"/>
      <c r="AG54" s="97"/>
      <c r="AH54" s="384" t="s">
        <v>115</v>
      </c>
      <c r="AI54" s="398" t="s">
        <v>420</v>
      </c>
      <c r="AJ54" s="402" t="s">
        <v>346</v>
      </c>
      <c r="AK54" s="402" t="s">
        <v>328</v>
      </c>
      <c r="AL54" s="382">
        <v>44927</v>
      </c>
      <c r="AM54" s="382">
        <v>45291</v>
      </c>
      <c r="AN54" s="383" t="s">
        <v>267</v>
      </c>
      <c r="AO54" s="404" t="s">
        <v>427</v>
      </c>
      <c r="AP54" s="386" t="s">
        <v>270</v>
      </c>
      <c r="AQ54" s="387"/>
    </row>
    <row r="55" spans="1:43" ht="80.099999999999994" customHeight="1" x14ac:dyDescent="0.25">
      <c r="A55" s="408"/>
      <c r="B55" s="391"/>
      <c r="C55" s="101" t="str">
        <f>'VALORACIÓN DEL RIESGO'!AR56</f>
        <v xml:space="preserve">Posible </v>
      </c>
      <c r="D55" s="101" t="str">
        <f>'VALORACIÓN DEL RIESGO'!AR57</f>
        <v>Mayor</v>
      </c>
      <c r="E55" s="170" t="str">
        <f>'VALORACIÓN DEL RIESGO'!AT56</f>
        <v>Zona 9 de riesgo Alto</v>
      </c>
      <c r="F55" s="407"/>
      <c r="G55" s="399"/>
      <c r="H55" s="385"/>
      <c r="I55" s="401"/>
      <c r="J55" s="401"/>
      <c r="K55" s="401"/>
      <c r="L55" s="401"/>
      <c r="M55" s="401"/>
      <c r="N55" s="401"/>
      <c r="O55" s="393"/>
      <c r="P55" s="393"/>
      <c r="Q55" s="395"/>
      <c r="R55" s="395"/>
      <c r="S55" s="393"/>
      <c r="T55" s="393"/>
      <c r="U55" s="393"/>
      <c r="V55" s="405"/>
      <c r="W55" s="405"/>
      <c r="X55" s="405"/>
      <c r="Y55" s="405"/>
      <c r="Z55" s="405"/>
      <c r="AA55" s="96"/>
      <c r="AB55" s="406"/>
      <c r="AC55" s="406" t="str">
        <f ca="1">IFERROR(IF(D55+Z55=0,$D55,IF(D55+Z55&lt;0,'VALORACIÓN DEL RIESGO'!$L$15,IF(ISNUMBER(OFFSET(OFFSET('VALORACIÓN DEL RIESGO'!$L$14,MATCH($D55,'VALORACIÓN DEL RIESGO'!$L$15:$L$18,0),0),$Z55,0)),OFFSET(OFFSET('VALORACIÓN DEL RIESGO'!$L$14,MATCH($D55,'VALORACIÓN DEL RIESGO'!$L$15:$L$18,0),0),$Z55,0),'VALORACIÓN DEL RIESGO'!$L$15))),$D55)</f>
        <v>Mayor</v>
      </c>
      <c r="AD55" s="406"/>
      <c r="AE55" s="406"/>
      <c r="AF55" s="97"/>
      <c r="AG55" s="97"/>
      <c r="AH55" s="385"/>
      <c r="AI55" s="399"/>
      <c r="AJ55" s="402"/>
      <c r="AK55" s="402"/>
      <c r="AL55" s="383"/>
      <c r="AM55" s="383"/>
      <c r="AN55" s="403"/>
      <c r="AO55" s="385"/>
      <c r="AP55" s="388"/>
      <c r="AQ55" s="389"/>
    </row>
    <row r="56" spans="1:43" ht="18" customHeight="1" x14ac:dyDescent="0.25">
      <c r="A56" s="408">
        <v>18</v>
      </c>
      <c r="B56" s="390" t="str">
        <f>'IDENTIFICACIÓN DEL RIESGO'!B28</f>
        <v>Manejo inadecuado de los inventarios de la entidad</v>
      </c>
      <c r="C56" s="101">
        <f>'VALORACIÓN DEL RIESGO'!AQ58</f>
        <v>3</v>
      </c>
      <c r="D56" s="179">
        <f>'VALORACIÓN DEL RIESGO'!AQ59</f>
        <v>11</v>
      </c>
      <c r="E56" s="180">
        <f t="shared" ref="E56" si="102">C56*D56</f>
        <v>33</v>
      </c>
      <c r="F56" s="407">
        <v>1</v>
      </c>
      <c r="G56" s="398" t="s">
        <v>421</v>
      </c>
      <c r="H56" s="384">
        <v>15</v>
      </c>
      <c r="I56" s="400">
        <v>15</v>
      </c>
      <c r="J56" s="400">
        <v>15</v>
      </c>
      <c r="K56" s="400">
        <v>15</v>
      </c>
      <c r="L56" s="400">
        <v>15</v>
      </c>
      <c r="M56" s="400">
        <v>15</v>
      </c>
      <c r="N56" s="400">
        <v>10</v>
      </c>
      <c r="O56" s="392">
        <f t="shared" ref="O56" si="103">SUM(H56:N56)</f>
        <v>100</v>
      </c>
      <c r="P56" s="392" t="str">
        <f t="shared" ref="P56" si="104">+IF(AND(O56&lt;=100,O56&gt;=96),"FUERTE",IF(AND(O56&lt;=95,O56&gt;=86),"MODERADO",IF(AND(O56&lt;=85,O56&gt;=0),"DEBIL","-")))</f>
        <v>FUERTE</v>
      </c>
      <c r="Q56" s="394" t="s">
        <v>189</v>
      </c>
      <c r="R56" s="394" t="str">
        <f t="shared" ref="R56" si="105">+IF(Q56="El control se ejecuta de manera consistente por parte del responsable.","FUERTE",IF(Q56="El control se ejecuta algunas veces por parte del responsable.","MODERADO",IF(Q56="El control no se ejecuta por parte del responsable.","DEBIL","-")))</f>
        <v>FUERTE</v>
      </c>
      <c r="S56" s="392" t="str">
        <f t="shared" ref="S56" si="106">IFERROR(IF((IF(Q56="El control se ejecuta de manera consistente por parte del responsable.",1,IF(Q56="El control se ejecuta algunas veces por parte del responsable.",0.5,IF(Q56="El control no se ejecuta por parte del responsable.",0,"-")))+IF(AND(O56&lt;=100,O56&gt;=96),1,IF(AND(O56&lt;=95,O56&gt;=86),0.5,IF(AND(O56&lt;=85,O56&gt;=0),0,"-"))))=2,"FUERTE",IF((IF(Q56="El control se ejecuta de manera consistente por parte del responsable.",1,IF(Q56="El control se ejecuta algunas veces por parte del responsable.",0.5,IF(Q56="El control no se ejecuta por parte del responsable.",0,"-")))+IF(AND(O56&lt;=100,O56&gt;=96),1,IF(AND(O56&lt;=95,O56&gt;=86),0.5,IF(AND(O56&lt;=85,O56&gt;=0),0,"-"))))=1.5,"MODERADO",IF(AND((IF(Q56="El control se ejecuta de manera consistente por parte del responsable.",1,IF(Q56="El control se ejecuta algunas veces por parte del responsable.",0.5,IF(Q56="El control no se ejecuta por parte del responsable.",0,"-"))))=0.5,(IF(AND(O56&lt;=100,O56&gt;=96),1,IF(AND(O56&lt;=95,O56&gt;=86),0.5,IF(AND(O56&lt;=85,O56&gt;=0),0,"-"))))=0.5),"MODERADO",IF((IF(Q56="El control se ejecuta de manera consistente por parte del responsable.",1,IF(Q56="El control se ejecuta algunas veces por parte del responsable.",0.5,IF(Q56="El control no se ejecuta por parte del responsable.",0,"-")))+IF(AND(O56&lt;=100,O56&gt;=96),1,IF(AND(O56&lt;=95,O56&gt;=86),0.5,IF(AND(O56&lt;=85,O56&gt;=0),0,"-"))))&lt;=1,"DEBIL","-")))),"-")</f>
        <v>FUERTE</v>
      </c>
      <c r="T56" s="392">
        <f t="shared" ref="T56" si="107">+IF(S56="FUERTE",100,IF(S56="MODERADO",50,IF(S56="DEBIL",0,"-")))</f>
        <v>100</v>
      </c>
      <c r="U56" s="392" t="str">
        <f t="shared" ref="U56" si="108">+IF(S56="FUERTE","NO","SI")</f>
        <v>NO</v>
      </c>
      <c r="V56" s="405" t="str">
        <f t="shared" ref="V56" si="109">IFERROR(IF(AVERAGE(T56:T57)=100,"FUERTE",IF(AVERAGE(T56:T57)&gt;=50,"MODERADO","DEBIL")),"-")</f>
        <v>FUERTE</v>
      </c>
      <c r="W56" s="405" t="s">
        <v>200</v>
      </c>
      <c r="X56" s="405" t="s">
        <v>200</v>
      </c>
      <c r="Y56" s="405">
        <f t="shared" ref="Y56" si="110">IFERROR(IF(W56="No disminuye",0,IF(_xlfn.CONCAT(V56,W56)="MODERADODirectamente",-1,IF(_xlfn.CONCAT(V56,W56)="FUERTEDirectamente",-2,"-"))),"-")</f>
        <v>-2</v>
      </c>
      <c r="Z56" s="405">
        <f t="shared" ref="Z56" si="111">IFERROR(IF(X56="No disminuye",0,IF(_xlfn.CONCAT(V56,X56)="FUERTEDirectamente",-2,IF(_xlfn.CONCAT(V56,X56)="MODERADODirectamente",-1,IF(_xlfn.CONCAT(V56,X56)="FUERTEIndirectamente",-1,"0")))),"-")</f>
        <v>-2</v>
      </c>
      <c r="AA56" s="96">
        <f>IF(COUNTA(#REF!)=2,"Seleccione una opcion P o I",IF(ISNUMBER(O56),LOOKUP(O56,DB!$F$74:$G$76,DB!$H$74:$H$76),""))</f>
        <v>-2</v>
      </c>
      <c r="AB56" s="406">
        <f t="shared" ref="AB56" si="112">IFERROR(IF(C56+MIN(Y56:Y57)&lt;1,1,C56+MIN(Y56:Y57)),"")</f>
        <v>1</v>
      </c>
      <c r="AC56" s="406">
        <f ca="1">IFERROR(IF(D56+Z56=0,$D56,IF(D56+Z56&lt;0,'VALORACIÓN DEL RIESGO'!$L$15,IF(ISNUMBER(OFFSET(OFFSET('VALORACIÓN DEL RIESGO'!$L$14,MATCH($D56,'VALORACIÓN DEL RIESGO'!$L$15:$L$18,0),0),$Z56,0)),OFFSET(OFFSET('VALORACIÓN DEL RIESGO'!$L$14,MATCH($D56,'VALORACIÓN DEL RIESGO'!$L$15:$L$18,0),0),$Z56,0),'VALORACIÓN DEL RIESGO'!$L$15))),$D56)</f>
        <v>7</v>
      </c>
      <c r="AD56" s="406">
        <f t="shared" ref="AD56" ca="1" si="113">IFERROR(+AC56*AB56,)</f>
        <v>7</v>
      </c>
      <c r="AE56" s="406" t="str">
        <f ca="1">IFERROR(VLOOKUP(AD56,DB!$B$37:$D$61,2,FALSE),"")</f>
        <v>Riesgo Bajo (Z-3)</v>
      </c>
      <c r="AF56" s="97"/>
      <c r="AG56" s="97"/>
      <c r="AH56" s="384" t="s">
        <v>115</v>
      </c>
      <c r="AI56" s="398" t="s">
        <v>421</v>
      </c>
      <c r="AJ56" s="402" t="s">
        <v>346</v>
      </c>
      <c r="AK56" s="402" t="s">
        <v>328</v>
      </c>
      <c r="AL56" s="382">
        <v>44927</v>
      </c>
      <c r="AM56" s="382">
        <v>45291</v>
      </c>
      <c r="AN56" s="383" t="s">
        <v>267</v>
      </c>
      <c r="AO56" s="384" t="s">
        <v>327</v>
      </c>
      <c r="AP56" s="386" t="s">
        <v>270</v>
      </c>
      <c r="AQ56" s="387"/>
    </row>
    <row r="57" spans="1:43" ht="83.1" customHeight="1" x14ac:dyDescent="0.25">
      <c r="A57" s="408"/>
      <c r="B57" s="391"/>
      <c r="C57" s="101" t="str">
        <f>'VALORACIÓN DEL RIESGO'!AR58</f>
        <v xml:space="preserve">Posible </v>
      </c>
      <c r="D57" s="101" t="str">
        <f>'VALORACIÓN DEL RIESGO'!AR59</f>
        <v>Mayor</v>
      </c>
      <c r="E57" s="170" t="str">
        <f>'VALORACIÓN DEL RIESGO'!AT58</f>
        <v>Zona 9 de riesgo Alto</v>
      </c>
      <c r="F57" s="407"/>
      <c r="G57" s="399"/>
      <c r="H57" s="385"/>
      <c r="I57" s="401"/>
      <c r="J57" s="401"/>
      <c r="K57" s="401"/>
      <c r="L57" s="401"/>
      <c r="M57" s="401"/>
      <c r="N57" s="401"/>
      <c r="O57" s="393"/>
      <c r="P57" s="393"/>
      <c r="Q57" s="395"/>
      <c r="R57" s="395"/>
      <c r="S57" s="393"/>
      <c r="T57" s="393"/>
      <c r="U57" s="393"/>
      <c r="V57" s="405"/>
      <c r="W57" s="405"/>
      <c r="X57" s="405"/>
      <c r="Y57" s="405"/>
      <c r="Z57" s="405"/>
      <c r="AA57" s="96"/>
      <c r="AB57" s="406"/>
      <c r="AC57" s="406" t="str">
        <f ca="1">IFERROR(IF(D57+Z57=0,$D57,IF(D57+Z57&lt;0,'VALORACIÓN DEL RIESGO'!$L$15,IF(ISNUMBER(OFFSET(OFFSET('VALORACIÓN DEL RIESGO'!$L$14,MATCH($D57,'VALORACIÓN DEL RIESGO'!$L$15:$L$18,0),0),$Z57,0)),OFFSET(OFFSET('VALORACIÓN DEL RIESGO'!$L$14,MATCH($D57,'VALORACIÓN DEL RIESGO'!$L$15:$L$18,0),0),$Z57,0),'VALORACIÓN DEL RIESGO'!$L$15))),$D57)</f>
        <v>Mayor</v>
      </c>
      <c r="AD57" s="406"/>
      <c r="AE57" s="406"/>
      <c r="AF57" s="97"/>
      <c r="AG57" s="97"/>
      <c r="AH57" s="385"/>
      <c r="AI57" s="399"/>
      <c r="AJ57" s="402"/>
      <c r="AK57" s="402"/>
      <c r="AL57" s="383"/>
      <c r="AM57" s="383"/>
      <c r="AN57" s="403"/>
      <c r="AO57" s="385"/>
      <c r="AP57" s="388"/>
      <c r="AQ57" s="389"/>
    </row>
    <row r="58" spans="1:43" ht="18" customHeight="1" x14ac:dyDescent="0.25">
      <c r="A58" s="408">
        <v>19</v>
      </c>
      <c r="B58" s="390" t="str">
        <f>'IDENTIFICACIÓN DEL RIESGO'!B29</f>
        <v>Entregar, transferir o transmitir bases de datos con información personal que no sea pública a terceros de manera fraudulenta y sin la respectiva autorización por parte del Titular de los datos.</v>
      </c>
      <c r="C58" s="101">
        <f>'VALORACIÓN DEL RIESGO'!AQ60</f>
        <v>3</v>
      </c>
      <c r="D58" s="179">
        <f>'VALORACIÓN DEL RIESGO'!AQ61</f>
        <v>11</v>
      </c>
      <c r="E58" s="180">
        <f t="shared" ref="E58" si="114">C58*D58</f>
        <v>33</v>
      </c>
      <c r="F58" s="407">
        <v>1</v>
      </c>
      <c r="G58" s="398" t="s">
        <v>422</v>
      </c>
      <c r="H58" s="384">
        <v>15</v>
      </c>
      <c r="I58" s="400">
        <v>15</v>
      </c>
      <c r="J58" s="400">
        <v>15</v>
      </c>
      <c r="K58" s="400">
        <v>15</v>
      </c>
      <c r="L58" s="400">
        <v>15</v>
      </c>
      <c r="M58" s="400">
        <v>15</v>
      </c>
      <c r="N58" s="400">
        <v>10</v>
      </c>
      <c r="O58" s="392">
        <f t="shared" ref="O58" si="115">SUM(H58:N58)</f>
        <v>100</v>
      </c>
      <c r="P58" s="392" t="str">
        <f t="shared" ref="P58" si="116">+IF(AND(O58&lt;=100,O58&gt;=96),"FUERTE",IF(AND(O58&lt;=95,O58&gt;=86),"MODERADO",IF(AND(O58&lt;=85,O58&gt;=0),"DEBIL","-")))</f>
        <v>FUERTE</v>
      </c>
      <c r="Q58" s="394" t="s">
        <v>189</v>
      </c>
      <c r="R58" s="394" t="str">
        <f t="shared" ref="R58" si="117">+IF(Q58="El control se ejecuta de manera consistente por parte del responsable.","FUERTE",IF(Q58="El control se ejecuta algunas veces por parte del responsable.","MODERADO",IF(Q58="El control no se ejecuta por parte del responsable.","DEBIL","-")))</f>
        <v>FUERTE</v>
      </c>
      <c r="S58" s="392" t="str">
        <f t="shared" ref="S58" si="118">IFERROR(IF((IF(Q58="El control se ejecuta de manera consistente por parte del responsable.",1,IF(Q58="El control se ejecuta algunas veces por parte del responsable.",0.5,IF(Q58="El control no se ejecuta por parte del responsable.",0,"-")))+IF(AND(O58&lt;=100,O58&gt;=96),1,IF(AND(O58&lt;=95,O58&gt;=86),0.5,IF(AND(O58&lt;=85,O58&gt;=0),0,"-"))))=2,"FUERTE",IF((IF(Q58="El control se ejecuta de manera consistente por parte del responsable.",1,IF(Q58="El control se ejecuta algunas veces por parte del responsable.",0.5,IF(Q58="El control no se ejecuta por parte del responsable.",0,"-")))+IF(AND(O58&lt;=100,O58&gt;=96),1,IF(AND(O58&lt;=95,O58&gt;=86),0.5,IF(AND(O58&lt;=85,O58&gt;=0),0,"-"))))=1.5,"MODERADO",IF(AND((IF(Q58="El control se ejecuta de manera consistente por parte del responsable.",1,IF(Q58="El control se ejecuta algunas veces por parte del responsable.",0.5,IF(Q58="El control no se ejecuta por parte del responsable.",0,"-"))))=0.5,(IF(AND(O58&lt;=100,O58&gt;=96),1,IF(AND(O58&lt;=95,O58&gt;=86),0.5,IF(AND(O58&lt;=85,O58&gt;=0),0,"-"))))=0.5),"MODERADO",IF((IF(Q58="El control se ejecuta de manera consistente por parte del responsable.",1,IF(Q58="El control se ejecuta algunas veces por parte del responsable.",0.5,IF(Q58="El control no se ejecuta por parte del responsable.",0,"-")))+IF(AND(O58&lt;=100,O58&gt;=96),1,IF(AND(O58&lt;=95,O58&gt;=86),0.5,IF(AND(O58&lt;=85,O58&gt;=0),0,"-"))))&lt;=1,"DEBIL","-")))),"-")</f>
        <v>FUERTE</v>
      </c>
      <c r="T58" s="392">
        <f t="shared" ref="T58" si="119">+IF(S58="FUERTE",100,IF(S58="MODERADO",50,IF(S58="DEBIL",0,"-")))</f>
        <v>100</v>
      </c>
      <c r="U58" s="392" t="str">
        <f t="shared" ref="U58" si="120">+IF(S58="FUERTE","NO","SI")</f>
        <v>NO</v>
      </c>
      <c r="V58" s="405" t="str">
        <f t="shared" ref="V58" si="121">IFERROR(IF(AVERAGE(T58:T59)=100,"FUERTE",IF(AVERAGE(T58:T59)&gt;=50,"MODERADO","DEBIL")),"-")</f>
        <v>FUERTE</v>
      </c>
      <c r="W58" s="405" t="s">
        <v>200</v>
      </c>
      <c r="X58" s="405" t="s">
        <v>200</v>
      </c>
      <c r="Y58" s="405">
        <f t="shared" ref="Y58" si="122">IFERROR(IF(W58="No disminuye",0,IF(_xlfn.CONCAT(V58,W58)="MODERADODirectamente",-1,IF(_xlfn.CONCAT(V58,W58)="FUERTEDirectamente",-2,"-"))),"-")</f>
        <v>-2</v>
      </c>
      <c r="Z58" s="405">
        <f t="shared" ref="Z58" si="123">IFERROR(IF(X58="No disminuye",0,IF(_xlfn.CONCAT(V58,X58)="FUERTEDirectamente",-2,IF(_xlfn.CONCAT(V58,X58)="MODERADODirectamente",-1,IF(_xlfn.CONCAT(V58,X58)="FUERTEIndirectamente",-1,"0")))),"-")</f>
        <v>-2</v>
      </c>
      <c r="AA58" s="96">
        <f>IF(COUNTA(#REF!)=2,"Seleccione una opcion P o I",IF(ISNUMBER(O58),LOOKUP(O58,DB!$F$74:$G$76,DB!$H$74:$H$76),""))</f>
        <v>-2</v>
      </c>
      <c r="AB58" s="406">
        <f t="shared" ref="AB58" si="124">IFERROR(IF(C58+MIN(Y58:Y59)&lt;1,1,C58+MIN(Y58:Y59)),"")</f>
        <v>1</v>
      </c>
      <c r="AC58" s="406">
        <f ca="1">IFERROR(IF(D58+Z58=0,$D58,IF(D58+Z58&lt;0,'VALORACIÓN DEL RIESGO'!$L$15,IF(ISNUMBER(OFFSET(OFFSET('VALORACIÓN DEL RIESGO'!$L$14,MATCH($D58,'VALORACIÓN DEL RIESGO'!$L$15:$L$18,0),0),$Z58,0)),OFFSET(OFFSET('VALORACIÓN DEL RIESGO'!$L$14,MATCH($D58,'VALORACIÓN DEL RIESGO'!$L$15:$L$18,0),0),$Z58,0),'VALORACIÓN DEL RIESGO'!$L$15))),$D58)</f>
        <v>7</v>
      </c>
      <c r="AD58" s="406">
        <f t="shared" ref="AD58" ca="1" si="125">IFERROR(+AC58*AB58,)</f>
        <v>7</v>
      </c>
      <c r="AE58" s="406" t="str">
        <f ca="1">IFERROR(VLOOKUP(AD58,DB!$B$37:$D$61,2,FALSE),"")</f>
        <v>Riesgo Bajo (Z-3)</v>
      </c>
      <c r="AF58" s="97"/>
      <c r="AG58" s="97"/>
      <c r="AH58" s="384" t="s">
        <v>115</v>
      </c>
      <c r="AI58" s="398" t="s">
        <v>422</v>
      </c>
      <c r="AJ58" s="402" t="s">
        <v>346</v>
      </c>
      <c r="AK58" s="402" t="s">
        <v>328</v>
      </c>
      <c r="AL58" s="382">
        <v>44927</v>
      </c>
      <c r="AM58" s="382">
        <v>45291</v>
      </c>
      <c r="AN58" s="383" t="s">
        <v>267</v>
      </c>
      <c r="AO58" s="404" t="s">
        <v>428</v>
      </c>
      <c r="AP58" s="386" t="s">
        <v>270</v>
      </c>
      <c r="AQ58" s="387"/>
    </row>
    <row r="59" spans="1:43" ht="173.1" customHeight="1" x14ac:dyDescent="0.25">
      <c r="A59" s="408"/>
      <c r="B59" s="391"/>
      <c r="C59" s="101" t="str">
        <f>'VALORACIÓN DEL RIESGO'!AR60</f>
        <v xml:space="preserve">Posible </v>
      </c>
      <c r="D59" s="101" t="str">
        <f>'VALORACIÓN DEL RIESGO'!AR61</f>
        <v>Mayor</v>
      </c>
      <c r="E59" s="170" t="str">
        <f>'VALORACIÓN DEL RIESGO'!AT60</f>
        <v>Zona 9 de riesgo Alto</v>
      </c>
      <c r="F59" s="407"/>
      <c r="G59" s="399"/>
      <c r="H59" s="385"/>
      <c r="I59" s="401"/>
      <c r="J59" s="401"/>
      <c r="K59" s="401"/>
      <c r="L59" s="401"/>
      <c r="M59" s="401"/>
      <c r="N59" s="401"/>
      <c r="O59" s="393"/>
      <c r="P59" s="393"/>
      <c r="Q59" s="395"/>
      <c r="R59" s="395"/>
      <c r="S59" s="393"/>
      <c r="T59" s="393"/>
      <c r="U59" s="393"/>
      <c r="V59" s="405"/>
      <c r="W59" s="405"/>
      <c r="X59" s="405"/>
      <c r="Y59" s="405"/>
      <c r="Z59" s="405"/>
      <c r="AA59" s="96"/>
      <c r="AB59" s="406"/>
      <c r="AC59" s="406" t="str">
        <f ca="1">IFERROR(IF(D59+Z59=0,$D59,IF(D59+Z59&lt;0,'VALORACIÓN DEL RIESGO'!$L$15,IF(ISNUMBER(OFFSET(OFFSET('VALORACIÓN DEL RIESGO'!$L$14,MATCH($D59,'VALORACIÓN DEL RIESGO'!$L$15:$L$18,0),0),$Z59,0)),OFFSET(OFFSET('VALORACIÓN DEL RIESGO'!$L$14,MATCH($D59,'VALORACIÓN DEL RIESGO'!$L$15:$L$18,0),0),$Z59,0),'VALORACIÓN DEL RIESGO'!$L$15))),$D59)</f>
        <v>Mayor</v>
      </c>
      <c r="AD59" s="406"/>
      <c r="AE59" s="406"/>
      <c r="AF59" s="97"/>
      <c r="AG59" s="97"/>
      <c r="AH59" s="385"/>
      <c r="AI59" s="399"/>
      <c r="AJ59" s="402"/>
      <c r="AK59" s="402"/>
      <c r="AL59" s="383"/>
      <c r="AM59" s="383"/>
      <c r="AN59" s="403"/>
      <c r="AO59" s="385"/>
      <c r="AP59" s="388"/>
      <c r="AQ59" s="389"/>
    </row>
    <row r="60" spans="1:43" ht="18" customHeight="1" x14ac:dyDescent="0.25">
      <c r="A60" s="408">
        <v>20</v>
      </c>
      <c r="B60" s="390" t="str">
        <f>'IDENTIFICACIÓN DEL RIESGO'!B30</f>
        <v>Inadecuada planificación de las necesidades, bienes, servicios y obras que requiera la entidad (Plan Anual de Adquisiciones PAA).</v>
      </c>
      <c r="C60" s="101">
        <f>'VALORACIÓN DEL RIESGO'!AQ62</f>
        <v>3</v>
      </c>
      <c r="D60" s="179">
        <f>'VALORACIÓN DEL RIESGO'!AQ63</f>
        <v>11</v>
      </c>
      <c r="E60" s="180">
        <f t="shared" ref="E60" si="126">C60*D60</f>
        <v>33</v>
      </c>
      <c r="F60" s="407">
        <v>1</v>
      </c>
      <c r="G60" s="398" t="s">
        <v>425</v>
      </c>
      <c r="H60" s="384">
        <v>15</v>
      </c>
      <c r="I60" s="400">
        <v>15</v>
      </c>
      <c r="J60" s="400">
        <v>15</v>
      </c>
      <c r="K60" s="400">
        <v>15</v>
      </c>
      <c r="L60" s="400">
        <v>15</v>
      </c>
      <c r="M60" s="400">
        <v>15</v>
      </c>
      <c r="N60" s="400">
        <v>10</v>
      </c>
      <c r="O60" s="392">
        <f t="shared" ref="O60" si="127">SUM(H60:N60)</f>
        <v>100</v>
      </c>
      <c r="P60" s="392" t="str">
        <f t="shared" ref="P60" si="128">+IF(AND(O60&lt;=100,O60&gt;=96),"FUERTE",IF(AND(O60&lt;=95,O60&gt;=86),"MODERADO",IF(AND(O60&lt;=85,O60&gt;=0),"DEBIL","-")))</f>
        <v>FUERTE</v>
      </c>
      <c r="Q60" s="394" t="s">
        <v>189</v>
      </c>
      <c r="R60" s="394" t="str">
        <f t="shared" ref="R60" si="129">+IF(Q60="El control se ejecuta de manera consistente por parte del responsable.","FUERTE",IF(Q60="El control se ejecuta algunas veces por parte del responsable.","MODERADO",IF(Q60="El control no se ejecuta por parte del responsable.","DEBIL","-")))</f>
        <v>FUERTE</v>
      </c>
      <c r="S60" s="392" t="str">
        <f t="shared" ref="S60" si="130">IFERROR(IF((IF(Q60="El control se ejecuta de manera consistente por parte del responsable.",1,IF(Q60="El control se ejecuta algunas veces por parte del responsable.",0.5,IF(Q60="El control no se ejecuta por parte del responsable.",0,"-")))+IF(AND(O60&lt;=100,O60&gt;=96),1,IF(AND(O60&lt;=95,O60&gt;=86),0.5,IF(AND(O60&lt;=85,O60&gt;=0),0,"-"))))=2,"FUERTE",IF((IF(Q60="El control se ejecuta de manera consistente por parte del responsable.",1,IF(Q60="El control se ejecuta algunas veces por parte del responsable.",0.5,IF(Q60="El control no se ejecuta por parte del responsable.",0,"-")))+IF(AND(O60&lt;=100,O60&gt;=96),1,IF(AND(O60&lt;=95,O60&gt;=86),0.5,IF(AND(O60&lt;=85,O60&gt;=0),0,"-"))))=1.5,"MODERADO",IF(AND((IF(Q60="El control se ejecuta de manera consistente por parte del responsable.",1,IF(Q60="El control se ejecuta algunas veces por parte del responsable.",0.5,IF(Q60="El control no se ejecuta por parte del responsable.",0,"-"))))=0.5,(IF(AND(O60&lt;=100,O60&gt;=96),1,IF(AND(O60&lt;=95,O60&gt;=86),0.5,IF(AND(O60&lt;=85,O60&gt;=0),0,"-"))))=0.5),"MODERADO",IF((IF(Q60="El control se ejecuta de manera consistente por parte del responsable.",1,IF(Q60="El control se ejecuta algunas veces por parte del responsable.",0.5,IF(Q60="El control no se ejecuta por parte del responsable.",0,"-")))+IF(AND(O60&lt;=100,O60&gt;=96),1,IF(AND(O60&lt;=95,O60&gt;=86),0.5,IF(AND(O60&lt;=85,O60&gt;=0),0,"-"))))&lt;=1,"DEBIL","-")))),"-")</f>
        <v>FUERTE</v>
      </c>
      <c r="T60" s="392">
        <f t="shared" ref="T60" si="131">+IF(S60="FUERTE",100,IF(S60="MODERADO",50,IF(S60="DEBIL",0,"-")))</f>
        <v>100</v>
      </c>
      <c r="U60" s="392" t="str">
        <f t="shared" ref="U60" si="132">+IF(S60="FUERTE","NO","SI")</f>
        <v>NO</v>
      </c>
      <c r="V60" s="405" t="str">
        <f t="shared" ref="V60" si="133">IFERROR(IF(AVERAGE(T60:T61)=100,"FUERTE",IF(AVERAGE(T60:T61)&gt;=50,"MODERADO","DEBIL")),"-")</f>
        <v>FUERTE</v>
      </c>
      <c r="W60" s="405" t="s">
        <v>200</v>
      </c>
      <c r="X60" s="405" t="s">
        <v>200</v>
      </c>
      <c r="Y60" s="405">
        <f t="shared" ref="Y60" si="134">IFERROR(IF(W60="No disminuye",0,IF(_xlfn.CONCAT(V60,W60)="MODERADODirectamente",-1,IF(_xlfn.CONCAT(V60,W60)="FUERTEDirectamente",-2,"-"))),"-")</f>
        <v>-2</v>
      </c>
      <c r="Z60" s="405">
        <f t="shared" ref="Z60" si="135">IFERROR(IF(X60="No disminuye",0,IF(_xlfn.CONCAT(V60,X60)="FUERTEDirectamente",-2,IF(_xlfn.CONCAT(V60,X60)="MODERADODirectamente",-1,IF(_xlfn.CONCAT(V60,X60)="FUERTEIndirectamente",-1,"0")))),"-")</f>
        <v>-2</v>
      </c>
      <c r="AA60" s="96">
        <f>IF(COUNTA(#REF!)=2,"Seleccione una opcion P o I",IF(ISNUMBER(O60),LOOKUP(O60,DB!$F$74:$G$76,DB!$H$74:$H$76),""))</f>
        <v>-2</v>
      </c>
      <c r="AB60" s="406">
        <f t="shared" ref="AB60" si="136">IFERROR(IF(C60+MIN(Y60:Y61)&lt;1,1,C60+MIN(Y60:Y61)),"")</f>
        <v>1</v>
      </c>
      <c r="AC60" s="406">
        <f ca="1">IFERROR(IF(D60+Z60=0,$D60,IF(D60+Z60&lt;0,'VALORACIÓN DEL RIESGO'!$L$15,IF(ISNUMBER(OFFSET(OFFSET('VALORACIÓN DEL RIESGO'!$L$14,MATCH($D60,'VALORACIÓN DEL RIESGO'!$L$15:$L$18,0),0),$Z60,0)),OFFSET(OFFSET('VALORACIÓN DEL RIESGO'!$L$14,MATCH($D60,'VALORACIÓN DEL RIESGO'!$L$15:$L$18,0),0),$Z60,0),'VALORACIÓN DEL RIESGO'!$L$15))),$D60)</f>
        <v>7</v>
      </c>
      <c r="AD60" s="406">
        <f t="shared" ref="AD60" ca="1" si="137">IFERROR(+AC60*AB60,)</f>
        <v>7</v>
      </c>
      <c r="AE60" s="406" t="str">
        <f ca="1">IFERROR(VLOOKUP(AD60,DB!$B$37:$D$61,2,FALSE),"")</f>
        <v>Riesgo Bajo (Z-3)</v>
      </c>
      <c r="AF60" s="97"/>
      <c r="AG60" s="97"/>
      <c r="AH60" s="384" t="s">
        <v>115</v>
      </c>
      <c r="AI60" s="398" t="s">
        <v>425</v>
      </c>
      <c r="AJ60" s="402" t="s">
        <v>346</v>
      </c>
      <c r="AK60" s="402" t="s">
        <v>328</v>
      </c>
      <c r="AL60" s="382">
        <v>44927</v>
      </c>
      <c r="AM60" s="382">
        <v>45291</v>
      </c>
      <c r="AN60" s="383" t="s">
        <v>267</v>
      </c>
      <c r="AO60" s="404" t="s">
        <v>429</v>
      </c>
      <c r="AP60" s="386" t="s">
        <v>270</v>
      </c>
      <c r="AQ60" s="387"/>
    </row>
    <row r="61" spans="1:43" ht="185.1" customHeight="1" x14ac:dyDescent="0.25">
      <c r="A61" s="408"/>
      <c r="B61" s="391"/>
      <c r="C61" s="101" t="str">
        <f>'VALORACIÓN DEL RIESGO'!AR62</f>
        <v xml:space="preserve">Posible </v>
      </c>
      <c r="D61" s="101" t="str">
        <f>'VALORACIÓN DEL RIESGO'!AR63</f>
        <v>Mayor</v>
      </c>
      <c r="E61" s="170" t="str">
        <f>'VALORACIÓN DEL RIESGO'!AT62</f>
        <v>Zona 9 de riesgo Alto</v>
      </c>
      <c r="F61" s="407"/>
      <c r="G61" s="399"/>
      <c r="H61" s="385"/>
      <c r="I61" s="401"/>
      <c r="J61" s="401"/>
      <c r="K61" s="401"/>
      <c r="L61" s="401"/>
      <c r="M61" s="401"/>
      <c r="N61" s="401"/>
      <c r="O61" s="393"/>
      <c r="P61" s="393"/>
      <c r="Q61" s="395"/>
      <c r="R61" s="395"/>
      <c r="S61" s="393"/>
      <c r="T61" s="393"/>
      <c r="U61" s="393"/>
      <c r="V61" s="405"/>
      <c r="W61" s="405"/>
      <c r="X61" s="405"/>
      <c r="Y61" s="405"/>
      <c r="Z61" s="405"/>
      <c r="AA61" s="96"/>
      <c r="AB61" s="406"/>
      <c r="AC61" s="406" t="str">
        <f ca="1">IFERROR(IF(D61+Z61=0,$D61,IF(D61+Z61&lt;0,'VALORACIÓN DEL RIESGO'!$L$15,IF(ISNUMBER(OFFSET(OFFSET('VALORACIÓN DEL RIESGO'!$L$14,MATCH($D61,'VALORACIÓN DEL RIESGO'!$L$15:$L$18,0),0),$Z61,0)),OFFSET(OFFSET('VALORACIÓN DEL RIESGO'!$L$14,MATCH($D61,'VALORACIÓN DEL RIESGO'!$L$15:$L$18,0),0),$Z61,0),'VALORACIÓN DEL RIESGO'!$L$15))),$D61)</f>
        <v>Mayor</v>
      </c>
      <c r="AD61" s="406"/>
      <c r="AE61" s="406"/>
      <c r="AF61" s="97"/>
      <c r="AG61" s="97"/>
      <c r="AH61" s="385"/>
      <c r="AI61" s="399"/>
      <c r="AJ61" s="402"/>
      <c r="AK61" s="402"/>
      <c r="AL61" s="383"/>
      <c r="AM61" s="383"/>
      <c r="AN61" s="403"/>
      <c r="AO61" s="385"/>
      <c r="AP61" s="388"/>
      <c r="AQ61" s="389"/>
    </row>
    <row r="62" spans="1:43" ht="18" customHeight="1" x14ac:dyDescent="0.25">
      <c r="A62" s="408">
        <v>21</v>
      </c>
      <c r="B62" s="390" t="str">
        <f>'IDENTIFICACIÓN DEL RIESGO'!B31</f>
        <v>Fallas en la Seguridad de la información</v>
      </c>
      <c r="C62" s="101">
        <f>'VALORACIÓN DEL RIESGO'!AQ64</f>
        <v>3</v>
      </c>
      <c r="D62" s="179">
        <f>'VALORACIÓN DEL RIESGO'!AQ65</f>
        <v>11</v>
      </c>
      <c r="E62" s="180">
        <f t="shared" ref="E62" si="138">C62*D62</f>
        <v>33</v>
      </c>
      <c r="F62" s="407">
        <v>1</v>
      </c>
      <c r="G62" s="398" t="s">
        <v>423</v>
      </c>
      <c r="H62" s="384">
        <v>15</v>
      </c>
      <c r="I62" s="400">
        <v>15</v>
      </c>
      <c r="J62" s="400">
        <v>15</v>
      </c>
      <c r="K62" s="400">
        <v>15</v>
      </c>
      <c r="L62" s="400">
        <v>15</v>
      </c>
      <c r="M62" s="400">
        <v>15</v>
      </c>
      <c r="N62" s="400">
        <v>10</v>
      </c>
      <c r="O62" s="392">
        <f t="shared" ref="O62" si="139">SUM(H62:N62)</f>
        <v>100</v>
      </c>
      <c r="P62" s="392" t="str">
        <f t="shared" ref="P62" si="140">+IF(AND(O62&lt;=100,O62&gt;=96),"FUERTE",IF(AND(O62&lt;=95,O62&gt;=86),"MODERADO",IF(AND(O62&lt;=85,O62&gt;=0),"DEBIL","-")))</f>
        <v>FUERTE</v>
      </c>
      <c r="Q62" s="394" t="s">
        <v>189</v>
      </c>
      <c r="R62" s="394" t="str">
        <f t="shared" ref="R62" si="141">+IF(Q62="El control se ejecuta de manera consistente por parte del responsable.","FUERTE",IF(Q62="El control se ejecuta algunas veces por parte del responsable.","MODERADO",IF(Q62="El control no se ejecuta por parte del responsable.","DEBIL","-")))</f>
        <v>FUERTE</v>
      </c>
      <c r="S62" s="392" t="str">
        <f t="shared" ref="S62" si="142">IFERROR(IF((IF(Q62="El control se ejecuta de manera consistente por parte del responsable.",1,IF(Q62="El control se ejecuta algunas veces por parte del responsable.",0.5,IF(Q62="El control no se ejecuta por parte del responsable.",0,"-")))+IF(AND(O62&lt;=100,O62&gt;=96),1,IF(AND(O62&lt;=95,O62&gt;=86),0.5,IF(AND(O62&lt;=85,O62&gt;=0),0,"-"))))=2,"FUERTE",IF((IF(Q62="El control se ejecuta de manera consistente por parte del responsable.",1,IF(Q62="El control se ejecuta algunas veces por parte del responsable.",0.5,IF(Q62="El control no se ejecuta por parte del responsable.",0,"-")))+IF(AND(O62&lt;=100,O62&gt;=96),1,IF(AND(O62&lt;=95,O62&gt;=86),0.5,IF(AND(O62&lt;=85,O62&gt;=0),0,"-"))))=1.5,"MODERADO",IF(AND((IF(Q62="El control se ejecuta de manera consistente por parte del responsable.",1,IF(Q62="El control se ejecuta algunas veces por parte del responsable.",0.5,IF(Q62="El control no se ejecuta por parte del responsable.",0,"-"))))=0.5,(IF(AND(O62&lt;=100,O62&gt;=96),1,IF(AND(O62&lt;=95,O62&gt;=86),0.5,IF(AND(O62&lt;=85,O62&gt;=0),0,"-"))))=0.5),"MODERADO",IF((IF(Q62="El control se ejecuta de manera consistente por parte del responsable.",1,IF(Q62="El control se ejecuta algunas veces por parte del responsable.",0.5,IF(Q62="El control no se ejecuta por parte del responsable.",0,"-")))+IF(AND(O62&lt;=100,O62&gt;=96),1,IF(AND(O62&lt;=95,O62&gt;=86),0.5,IF(AND(O62&lt;=85,O62&gt;=0),0,"-"))))&lt;=1,"DEBIL","-")))),"-")</f>
        <v>FUERTE</v>
      </c>
      <c r="T62" s="392">
        <f t="shared" ref="T62" si="143">+IF(S62="FUERTE",100,IF(S62="MODERADO",50,IF(S62="DEBIL",0,"-")))</f>
        <v>100</v>
      </c>
      <c r="U62" s="392" t="str">
        <f t="shared" ref="U62" si="144">+IF(S62="FUERTE","NO","SI")</f>
        <v>NO</v>
      </c>
      <c r="V62" s="405" t="str">
        <f t="shared" ref="V62" si="145">IFERROR(IF(AVERAGE(T62:T63)=100,"FUERTE",IF(AVERAGE(T62:T63)&gt;=50,"MODERADO","DEBIL")),"-")</f>
        <v>FUERTE</v>
      </c>
      <c r="W62" s="405" t="s">
        <v>200</v>
      </c>
      <c r="X62" s="405" t="s">
        <v>200</v>
      </c>
      <c r="Y62" s="405">
        <f t="shared" ref="Y62" si="146">IFERROR(IF(W62="No disminuye",0,IF(_xlfn.CONCAT(V62,W62)="MODERADODirectamente",-1,IF(_xlfn.CONCAT(V62,W62)="FUERTEDirectamente",-2,"-"))),"-")</f>
        <v>-2</v>
      </c>
      <c r="Z62" s="405">
        <f t="shared" ref="Z62" si="147">IFERROR(IF(X62="No disminuye",0,IF(_xlfn.CONCAT(V62,X62)="FUERTEDirectamente",-2,IF(_xlfn.CONCAT(V62,X62)="MODERADODirectamente",-1,IF(_xlfn.CONCAT(V62,X62)="FUERTEIndirectamente",-1,"0")))),"-")</f>
        <v>-2</v>
      </c>
      <c r="AA62" s="96">
        <f>IF(COUNTA(#REF!)=2,"Seleccione una opcion P o I",IF(ISNUMBER(O62),LOOKUP(O62,DB!$F$74:$G$76,DB!$H$74:$H$76),""))</f>
        <v>-2</v>
      </c>
      <c r="AB62" s="406">
        <f t="shared" ref="AB62" si="148">IFERROR(IF(C62+MIN(Y62:Y63)&lt;1,1,C62+MIN(Y62:Y63)),"")</f>
        <v>1</v>
      </c>
      <c r="AC62" s="406">
        <f ca="1">IFERROR(IF(D62+Z62=0,$D62,IF(D62+Z62&lt;0,'VALORACIÓN DEL RIESGO'!$L$15,IF(ISNUMBER(OFFSET(OFFSET('VALORACIÓN DEL RIESGO'!$L$14,MATCH($D62,'VALORACIÓN DEL RIESGO'!$L$15:$L$18,0),0),$Z62,0)),OFFSET(OFFSET('VALORACIÓN DEL RIESGO'!$L$14,MATCH($D62,'VALORACIÓN DEL RIESGO'!$L$15:$L$18,0),0),$Z62,0),'VALORACIÓN DEL RIESGO'!$L$15))),$D62)</f>
        <v>7</v>
      </c>
      <c r="AD62" s="406">
        <f t="shared" ref="AD62" ca="1" si="149">IFERROR(+AC62*AB62,)</f>
        <v>7</v>
      </c>
      <c r="AE62" s="406" t="str">
        <f ca="1">IFERROR(VLOOKUP(AD62,DB!$B$37:$D$61,2,FALSE),"")</f>
        <v>Riesgo Bajo (Z-3)</v>
      </c>
      <c r="AF62" s="97"/>
      <c r="AG62" s="97"/>
      <c r="AH62" s="384" t="s">
        <v>115</v>
      </c>
      <c r="AI62" s="398" t="s">
        <v>423</v>
      </c>
      <c r="AJ62" s="402" t="s">
        <v>346</v>
      </c>
      <c r="AK62" s="402" t="s">
        <v>328</v>
      </c>
      <c r="AL62" s="382">
        <v>44927</v>
      </c>
      <c r="AM62" s="382">
        <v>45291</v>
      </c>
      <c r="AN62" s="383" t="s">
        <v>267</v>
      </c>
      <c r="AO62" s="404" t="s">
        <v>428</v>
      </c>
      <c r="AP62" s="386" t="s">
        <v>270</v>
      </c>
      <c r="AQ62" s="387"/>
    </row>
    <row r="63" spans="1:43" ht="87" customHeight="1" x14ac:dyDescent="0.25">
      <c r="A63" s="408"/>
      <c r="B63" s="391"/>
      <c r="C63" s="101" t="str">
        <f>'VALORACIÓN DEL RIESGO'!AR64</f>
        <v xml:space="preserve">Posible </v>
      </c>
      <c r="D63" s="101" t="str">
        <f>'VALORACIÓN DEL RIESGO'!AR65</f>
        <v>Mayor</v>
      </c>
      <c r="E63" s="170" t="str">
        <f>'VALORACIÓN DEL RIESGO'!AT64</f>
        <v>Zona 9 de riesgo Alto</v>
      </c>
      <c r="F63" s="407"/>
      <c r="G63" s="399"/>
      <c r="H63" s="385"/>
      <c r="I63" s="401"/>
      <c r="J63" s="401"/>
      <c r="K63" s="401"/>
      <c r="L63" s="401"/>
      <c r="M63" s="401"/>
      <c r="N63" s="401"/>
      <c r="O63" s="393"/>
      <c r="P63" s="393"/>
      <c r="Q63" s="395"/>
      <c r="R63" s="395"/>
      <c r="S63" s="393"/>
      <c r="T63" s="393"/>
      <c r="U63" s="393"/>
      <c r="V63" s="405"/>
      <c r="W63" s="405"/>
      <c r="X63" s="405"/>
      <c r="Y63" s="405"/>
      <c r="Z63" s="405"/>
      <c r="AA63" s="96"/>
      <c r="AB63" s="406"/>
      <c r="AC63" s="406" t="str">
        <f ca="1">IFERROR(IF(D63+Z63=0,$D63,IF(D63+Z63&lt;0,'VALORACIÓN DEL RIESGO'!$L$15,IF(ISNUMBER(OFFSET(OFFSET('VALORACIÓN DEL RIESGO'!$L$14,MATCH($D63,'VALORACIÓN DEL RIESGO'!$L$15:$L$18,0),0),$Z63,0)),OFFSET(OFFSET('VALORACIÓN DEL RIESGO'!$L$14,MATCH($D63,'VALORACIÓN DEL RIESGO'!$L$15:$L$18,0),0),$Z63,0),'VALORACIÓN DEL RIESGO'!$L$15))),$D63)</f>
        <v>Mayor</v>
      </c>
      <c r="AD63" s="406"/>
      <c r="AE63" s="406"/>
      <c r="AF63" s="97"/>
      <c r="AG63" s="97"/>
      <c r="AH63" s="385"/>
      <c r="AI63" s="399"/>
      <c r="AJ63" s="402"/>
      <c r="AK63" s="402"/>
      <c r="AL63" s="383"/>
      <c r="AM63" s="383"/>
      <c r="AN63" s="403"/>
      <c r="AO63" s="385"/>
      <c r="AP63" s="388"/>
      <c r="AQ63" s="389"/>
    </row>
    <row r="64" spans="1:43" ht="18" customHeight="1" x14ac:dyDescent="0.25">
      <c r="A64" s="408">
        <v>22</v>
      </c>
      <c r="B64" s="390" t="str">
        <f>'IDENTIFICACIÓN DEL RIESGO'!B32</f>
        <v xml:space="preserve">Incumplimiento a las metas, políticas  y objetivos institucionales (Planes Institucionales) </v>
      </c>
      <c r="C64" s="101">
        <f>'VALORACIÓN DEL RIESGO'!AQ66</f>
        <v>3</v>
      </c>
      <c r="D64" s="179">
        <f>'VALORACIÓN DEL RIESGO'!AQ67</f>
        <v>11</v>
      </c>
      <c r="E64" s="180">
        <f t="shared" ref="E64" si="150">C64*D64</f>
        <v>33</v>
      </c>
      <c r="F64" s="407">
        <v>1</v>
      </c>
      <c r="G64" s="398" t="s">
        <v>424</v>
      </c>
      <c r="H64" s="384">
        <v>15</v>
      </c>
      <c r="I64" s="400">
        <v>15</v>
      </c>
      <c r="J64" s="400">
        <v>15</v>
      </c>
      <c r="K64" s="400">
        <v>15</v>
      </c>
      <c r="L64" s="400">
        <v>15</v>
      </c>
      <c r="M64" s="400">
        <v>15</v>
      </c>
      <c r="N64" s="400">
        <v>10</v>
      </c>
      <c r="O64" s="392">
        <f t="shared" ref="O64" si="151">SUM(H64:N64)</f>
        <v>100</v>
      </c>
      <c r="P64" s="392" t="str">
        <f t="shared" ref="P64" si="152">+IF(AND(O64&lt;=100,O64&gt;=96),"FUERTE",IF(AND(O64&lt;=95,O64&gt;=86),"MODERADO",IF(AND(O64&lt;=85,O64&gt;=0),"DEBIL","-")))</f>
        <v>FUERTE</v>
      </c>
      <c r="Q64" s="394" t="s">
        <v>189</v>
      </c>
      <c r="R64" s="394" t="str">
        <f t="shared" ref="R64" si="153">+IF(Q64="El control se ejecuta de manera consistente por parte del responsable.","FUERTE",IF(Q64="El control se ejecuta algunas veces por parte del responsable.","MODERADO",IF(Q64="El control no se ejecuta por parte del responsable.","DEBIL","-")))</f>
        <v>FUERTE</v>
      </c>
      <c r="S64" s="392" t="str">
        <f t="shared" ref="S64" si="154">IFERROR(IF((IF(Q64="El control se ejecuta de manera consistente por parte del responsable.",1,IF(Q64="El control se ejecuta algunas veces por parte del responsable.",0.5,IF(Q64="El control no se ejecuta por parte del responsable.",0,"-")))+IF(AND(O64&lt;=100,O64&gt;=96),1,IF(AND(O64&lt;=95,O64&gt;=86),0.5,IF(AND(O64&lt;=85,O64&gt;=0),0,"-"))))=2,"FUERTE",IF((IF(Q64="El control se ejecuta de manera consistente por parte del responsable.",1,IF(Q64="El control se ejecuta algunas veces por parte del responsable.",0.5,IF(Q64="El control no se ejecuta por parte del responsable.",0,"-")))+IF(AND(O64&lt;=100,O64&gt;=96),1,IF(AND(O64&lt;=95,O64&gt;=86),0.5,IF(AND(O64&lt;=85,O64&gt;=0),0,"-"))))=1.5,"MODERADO",IF(AND((IF(Q64="El control se ejecuta de manera consistente por parte del responsable.",1,IF(Q64="El control se ejecuta algunas veces por parte del responsable.",0.5,IF(Q64="El control no se ejecuta por parte del responsable.",0,"-"))))=0.5,(IF(AND(O64&lt;=100,O64&gt;=96),1,IF(AND(O64&lt;=95,O64&gt;=86),0.5,IF(AND(O64&lt;=85,O64&gt;=0),0,"-"))))=0.5),"MODERADO",IF((IF(Q64="El control se ejecuta de manera consistente por parte del responsable.",1,IF(Q64="El control se ejecuta algunas veces por parte del responsable.",0.5,IF(Q64="El control no se ejecuta por parte del responsable.",0,"-")))+IF(AND(O64&lt;=100,O64&gt;=96),1,IF(AND(O64&lt;=95,O64&gt;=86),0.5,IF(AND(O64&lt;=85,O64&gt;=0),0,"-"))))&lt;=1,"DEBIL","-")))),"-")</f>
        <v>FUERTE</v>
      </c>
      <c r="T64" s="392">
        <f t="shared" ref="T64" si="155">+IF(S64="FUERTE",100,IF(S64="MODERADO",50,IF(S64="DEBIL",0,"-")))</f>
        <v>100</v>
      </c>
      <c r="U64" s="392" t="str">
        <f t="shared" ref="U64" si="156">+IF(S64="FUERTE","NO","SI")</f>
        <v>NO</v>
      </c>
      <c r="V64" s="405" t="str">
        <f t="shared" ref="V64" si="157">IFERROR(IF(AVERAGE(T64:T65)=100,"FUERTE",IF(AVERAGE(T64:T65)&gt;=50,"MODERADO","DEBIL")),"-")</f>
        <v>FUERTE</v>
      </c>
      <c r="W64" s="405" t="s">
        <v>200</v>
      </c>
      <c r="X64" s="405" t="s">
        <v>200</v>
      </c>
      <c r="Y64" s="405">
        <f t="shared" ref="Y64" si="158">IFERROR(IF(W64="No disminuye",0,IF(_xlfn.CONCAT(V64,W64)="MODERADODirectamente",-1,IF(_xlfn.CONCAT(V64,W64)="FUERTEDirectamente",-2,"-"))),"-")</f>
        <v>-2</v>
      </c>
      <c r="Z64" s="405">
        <f t="shared" ref="Z64" si="159">IFERROR(IF(X64="No disminuye",0,IF(_xlfn.CONCAT(V64,X64)="FUERTEDirectamente",-2,IF(_xlfn.CONCAT(V64,X64)="MODERADODirectamente",-1,IF(_xlfn.CONCAT(V64,X64)="FUERTEIndirectamente",-1,"0")))),"-")</f>
        <v>-2</v>
      </c>
      <c r="AA64" s="96">
        <f>IF(COUNTA(#REF!)=2,"Seleccione una opcion P o I",IF(ISNUMBER(O64),LOOKUP(O64,DB!$F$74:$G$76,DB!$H$74:$H$76),""))</f>
        <v>-2</v>
      </c>
      <c r="AB64" s="406">
        <f t="shared" ref="AB64" si="160">IFERROR(IF(C64+MIN(Y64:Y65)&lt;1,1,C64+MIN(Y64:Y65)),"")</f>
        <v>1</v>
      </c>
      <c r="AC64" s="406">
        <f ca="1">IFERROR(IF(D64+Z64=0,$D64,IF(D64+Z64&lt;0,'VALORACIÓN DEL RIESGO'!$L$15,IF(ISNUMBER(OFFSET(OFFSET('VALORACIÓN DEL RIESGO'!$L$14,MATCH($D64,'VALORACIÓN DEL RIESGO'!$L$15:$L$18,0),0),$Z64,0)),OFFSET(OFFSET('VALORACIÓN DEL RIESGO'!$L$14,MATCH($D64,'VALORACIÓN DEL RIESGO'!$L$15:$L$18,0),0),$Z64,0),'VALORACIÓN DEL RIESGO'!$L$15))),$D64)</f>
        <v>7</v>
      </c>
      <c r="AD64" s="406">
        <f t="shared" ref="AD64" ca="1" si="161">IFERROR(+AC64*AB64,)</f>
        <v>7</v>
      </c>
      <c r="AE64" s="406" t="str">
        <f ca="1">IFERROR(VLOOKUP(AD64,DB!$B$37:$D$61,2,FALSE),"")</f>
        <v>Riesgo Bajo (Z-3)</v>
      </c>
      <c r="AF64" s="97"/>
      <c r="AG64" s="97"/>
      <c r="AH64" s="384" t="s">
        <v>115</v>
      </c>
      <c r="AI64" s="398" t="s">
        <v>424</v>
      </c>
      <c r="AJ64" s="402" t="s">
        <v>346</v>
      </c>
      <c r="AK64" s="402" t="s">
        <v>328</v>
      </c>
      <c r="AL64" s="382">
        <v>44927</v>
      </c>
      <c r="AM64" s="382">
        <v>45291</v>
      </c>
      <c r="AN64" s="383" t="s">
        <v>267</v>
      </c>
      <c r="AO64" s="404" t="s">
        <v>428</v>
      </c>
      <c r="AP64" s="386" t="s">
        <v>270</v>
      </c>
      <c r="AQ64" s="387"/>
    </row>
    <row r="65" spans="1:43" ht="102.95" customHeight="1" x14ac:dyDescent="0.25">
      <c r="A65" s="408"/>
      <c r="B65" s="391"/>
      <c r="C65" s="101" t="str">
        <f>'VALORACIÓN DEL RIESGO'!AR66</f>
        <v xml:space="preserve">Posible </v>
      </c>
      <c r="D65" s="101" t="str">
        <f>'VALORACIÓN DEL RIESGO'!AR67</f>
        <v>Mayor</v>
      </c>
      <c r="E65" s="170" t="str">
        <f>'VALORACIÓN DEL RIESGO'!AT66</f>
        <v>Zona 9 de riesgo Alto</v>
      </c>
      <c r="F65" s="407"/>
      <c r="G65" s="399"/>
      <c r="H65" s="385"/>
      <c r="I65" s="401"/>
      <c r="J65" s="401"/>
      <c r="K65" s="401"/>
      <c r="L65" s="401"/>
      <c r="M65" s="401"/>
      <c r="N65" s="401"/>
      <c r="O65" s="393"/>
      <c r="P65" s="393"/>
      <c r="Q65" s="395"/>
      <c r="R65" s="395"/>
      <c r="S65" s="393"/>
      <c r="T65" s="393"/>
      <c r="U65" s="393"/>
      <c r="V65" s="405"/>
      <c r="W65" s="405"/>
      <c r="X65" s="405"/>
      <c r="Y65" s="405"/>
      <c r="Z65" s="405"/>
      <c r="AA65" s="96"/>
      <c r="AB65" s="406"/>
      <c r="AC65" s="406" t="str">
        <f ca="1">IFERROR(IF(D65+Z65=0,$D65,IF(D65+Z65&lt;0,'VALORACIÓN DEL RIESGO'!$L$15,IF(ISNUMBER(OFFSET(OFFSET('VALORACIÓN DEL RIESGO'!$L$14,MATCH($D65,'VALORACIÓN DEL RIESGO'!$L$15:$L$18,0),0),$Z65,0)),OFFSET(OFFSET('VALORACIÓN DEL RIESGO'!$L$14,MATCH($D65,'VALORACIÓN DEL RIESGO'!$L$15:$L$18,0),0),$Z65,0),'VALORACIÓN DEL RIESGO'!$L$15))),$D65)</f>
        <v>Mayor</v>
      </c>
      <c r="AD65" s="406"/>
      <c r="AE65" s="406"/>
      <c r="AF65" s="97"/>
      <c r="AG65" s="97"/>
      <c r="AH65" s="385"/>
      <c r="AI65" s="399"/>
      <c r="AJ65" s="402"/>
      <c r="AK65" s="402"/>
      <c r="AL65" s="383"/>
      <c r="AM65" s="383"/>
      <c r="AN65" s="403"/>
      <c r="AO65" s="385"/>
      <c r="AP65" s="388"/>
      <c r="AQ65" s="389"/>
    </row>
    <row r="66" spans="1:43" ht="18" customHeight="1" x14ac:dyDescent="0.25">
      <c r="A66" s="408">
        <v>23</v>
      </c>
      <c r="B66" s="390" t="str">
        <f>'IDENTIFICACIÓN DEL RIESGO'!B33</f>
        <v>Incumplimiento a los principios, normas  y procedimientos establecidos para las diferentes modalidades de contratación</v>
      </c>
      <c r="C66" s="101">
        <f>'VALORACIÓN DEL RIESGO'!AQ68</f>
        <v>3</v>
      </c>
      <c r="D66" s="179">
        <f>'VALORACIÓN DEL RIESGO'!AQ69</f>
        <v>11</v>
      </c>
      <c r="E66" s="180">
        <f t="shared" ref="E66" si="162">C66*D66</f>
        <v>33</v>
      </c>
      <c r="F66" s="407">
        <v>1</v>
      </c>
      <c r="G66" s="398" t="s">
        <v>426</v>
      </c>
      <c r="H66" s="384">
        <v>15</v>
      </c>
      <c r="I66" s="400">
        <v>15</v>
      </c>
      <c r="J66" s="400">
        <v>15</v>
      </c>
      <c r="K66" s="400">
        <v>15</v>
      </c>
      <c r="L66" s="400">
        <v>15</v>
      </c>
      <c r="M66" s="400">
        <v>15</v>
      </c>
      <c r="N66" s="400">
        <v>10</v>
      </c>
      <c r="O66" s="392">
        <f t="shared" ref="O66" si="163">SUM(H66:N66)</f>
        <v>100</v>
      </c>
      <c r="P66" s="392" t="str">
        <f t="shared" ref="P66" si="164">+IF(AND(O66&lt;=100,O66&gt;=96),"FUERTE",IF(AND(O66&lt;=95,O66&gt;=86),"MODERADO",IF(AND(O66&lt;=85,O66&gt;=0),"DEBIL","-")))</f>
        <v>FUERTE</v>
      </c>
      <c r="Q66" s="394" t="s">
        <v>189</v>
      </c>
      <c r="R66" s="394" t="str">
        <f t="shared" ref="R66" si="165">+IF(Q66="El control se ejecuta de manera consistente por parte del responsable.","FUERTE",IF(Q66="El control se ejecuta algunas veces por parte del responsable.","MODERADO",IF(Q66="El control no se ejecuta por parte del responsable.","DEBIL","-")))</f>
        <v>FUERTE</v>
      </c>
      <c r="S66" s="392" t="str">
        <f t="shared" ref="S66" si="166">IFERROR(IF((IF(Q66="El control se ejecuta de manera consistente por parte del responsable.",1,IF(Q66="El control se ejecuta algunas veces por parte del responsable.",0.5,IF(Q66="El control no se ejecuta por parte del responsable.",0,"-")))+IF(AND(O66&lt;=100,O66&gt;=96),1,IF(AND(O66&lt;=95,O66&gt;=86),0.5,IF(AND(O66&lt;=85,O66&gt;=0),0,"-"))))=2,"FUERTE",IF((IF(Q66="El control se ejecuta de manera consistente por parte del responsable.",1,IF(Q66="El control se ejecuta algunas veces por parte del responsable.",0.5,IF(Q66="El control no se ejecuta por parte del responsable.",0,"-")))+IF(AND(O66&lt;=100,O66&gt;=96),1,IF(AND(O66&lt;=95,O66&gt;=86),0.5,IF(AND(O66&lt;=85,O66&gt;=0),0,"-"))))=1.5,"MODERADO",IF(AND((IF(Q66="El control se ejecuta de manera consistente por parte del responsable.",1,IF(Q66="El control se ejecuta algunas veces por parte del responsable.",0.5,IF(Q66="El control no se ejecuta por parte del responsable.",0,"-"))))=0.5,(IF(AND(O66&lt;=100,O66&gt;=96),1,IF(AND(O66&lt;=95,O66&gt;=86),0.5,IF(AND(O66&lt;=85,O66&gt;=0),0,"-"))))=0.5),"MODERADO",IF((IF(Q66="El control se ejecuta de manera consistente por parte del responsable.",1,IF(Q66="El control se ejecuta algunas veces por parte del responsable.",0.5,IF(Q66="El control no se ejecuta por parte del responsable.",0,"-")))+IF(AND(O66&lt;=100,O66&gt;=96),1,IF(AND(O66&lt;=95,O66&gt;=86),0.5,IF(AND(O66&lt;=85,O66&gt;=0),0,"-"))))&lt;=1,"DEBIL","-")))),"-")</f>
        <v>FUERTE</v>
      </c>
      <c r="T66" s="392">
        <f t="shared" ref="T66" si="167">+IF(S66="FUERTE",100,IF(S66="MODERADO",50,IF(S66="DEBIL",0,"-")))</f>
        <v>100</v>
      </c>
      <c r="U66" s="392" t="str">
        <f t="shared" ref="U66" si="168">+IF(S66="FUERTE","NO","SI")</f>
        <v>NO</v>
      </c>
      <c r="V66" s="405" t="str">
        <f t="shared" ref="V66" si="169">IFERROR(IF(AVERAGE(T66:T67)=100,"FUERTE",IF(AVERAGE(T66:T67)&gt;=50,"MODERADO","DEBIL")),"-")</f>
        <v>FUERTE</v>
      </c>
      <c r="W66" s="405" t="s">
        <v>200</v>
      </c>
      <c r="X66" s="405" t="s">
        <v>200</v>
      </c>
      <c r="Y66" s="405">
        <f t="shared" ref="Y66" si="170">IFERROR(IF(W66="No disminuye",0,IF(_xlfn.CONCAT(V66,W66)="MODERADODirectamente",-1,IF(_xlfn.CONCAT(V66,W66)="FUERTEDirectamente",-2,"-"))),"-")</f>
        <v>-2</v>
      </c>
      <c r="Z66" s="405">
        <f t="shared" ref="Z66" si="171">IFERROR(IF(X66="No disminuye",0,IF(_xlfn.CONCAT(V66,X66)="FUERTEDirectamente",-2,IF(_xlfn.CONCAT(V66,X66)="MODERADODirectamente",-1,IF(_xlfn.CONCAT(V66,X66)="FUERTEIndirectamente",-1,"0")))),"-")</f>
        <v>-2</v>
      </c>
      <c r="AA66" s="96">
        <f>IF(COUNTA(#REF!)=2,"Seleccione una opcion P o I",IF(ISNUMBER(O66),LOOKUP(O66,DB!$F$74:$G$76,DB!$H$74:$H$76),""))</f>
        <v>-2</v>
      </c>
      <c r="AB66" s="406">
        <f t="shared" ref="AB66" si="172">IFERROR(IF(C66+MIN(Y66:Y67)&lt;1,1,C66+MIN(Y66:Y67)),"")</f>
        <v>1</v>
      </c>
      <c r="AC66" s="406">
        <f ca="1">IFERROR(IF(D66+Z66=0,$D66,IF(D66+Z66&lt;0,'VALORACIÓN DEL RIESGO'!$L$15,IF(ISNUMBER(OFFSET(OFFSET('VALORACIÓN DEL RIESGO'!$L$14,MATCH($D66,'VALORACIÓN DEL RIESGO'!$L$15:$L$18,0),0),$Z66,0)),OFFSET(OFFSET('VALORACIÓN DEL RIESGO'!$L$14,MATCH($D66,'VALORACIÓN DEL RIESGO'!$L$15:$L$18,0),0),$Z66,0),'VALORACIÓN DEL RIESGO'!$L$15))),$D66)</f>
        <v>7</v>
      </c>
      <c r="AD66" s="406">
        <f t="shared" ref="AD66" ca="1" si="173">IFERROR(+AC66*AB66,)</f>
        <v>7</v>
      </c>
      <c r="AE66" s="406" t="str">
        <f ca="1">IFERROR(VLOOKUP(AD66,DB!$B$37:$D$61,2,FALSE),"")</f>
        <v>Riesgo Bajo (Z-3)</v>
      </c>
      <c r="AF66" s="97"/>
      <c r="AG66" s="97"/>
      <c r="AH66" s="384" t="s">
        <v>115</v>
      </c>
      <c r="AI66" s="398" t="s">
        <v>426</v>
      </c>
      <c r="AJ66" s="402" t="s">
        <v>346</v>
      </c>
      <c r="AK66" s="402" t="s">
        <v>328</v>
      </c>
      <c r="AL66" s="382">
        <v>44927</v>
      </c>
      <c r="AM66" s="382">
        <v>45291</v>
      </c>
      <c r="AN66" s="383" t="s">
        <v>267</v>
      </c>
      <c r="AO66" s="404" t="s">
        <v>428</v>
      </c>
      <c r="AP66" s="386" t="s">
        <v>270</v>
      </c>
      <c r="AQ66" s="387"/>
    </row>
    <row r="67" spans="1:43" ht="276.95" customHeight="1" x14ac:dyDescent="0.25">
      <c r="A67" s="408"/>
      <c r="B67" s="391"/>
      <c r="C67" s="101" t="str">
        <f>'VALORACIÓN DEL RIESGO'!AR68</f>
        <v xml:space="preserve">Posible </v>
      </c>
      <c r="D67" s="101" t="str">
        <f>'VALORACIÓN DEL RIESGO'!AR69</f>
        <v>Mayor</v>
      </c>
      <c r="E67" s="170" t="str">
        <f>'VALORACIÓN DEL RIESGO'!AT68</f>
        <v>Zona 9 de riesgo Alto</v>
      </c>
      <c r="F67" s="407"/>
      <c r="G67" s="399"/>
      <c r="H67" s="385"/>
      <c r="I67" s="401"/>
      <c r="J67" s="401"/>
      <c r="K67" s="401"/>
      <c r="L67" s="401"/>
      <c r="M67" s="401"/>
      <c r="N67" s="401"/>
      <c r="O67" s="393"/>
      <c r="P67" s="393"/>
      <c r="Q67" s="395"/>
      <c r="R67" s="395"/>
      <c r="S67" s="393"/>
      <c r="T67" s="393"/>
      <c r="U67" s="393"/>
      <c r="V67" s="405"/>
      <c r="W67" s="405"/>
      <c r="X67" s="405"/>
      <c r="Y67" s="405"/>
      <c r="Z67" s="405"/>
      <c r="AA67" s="96"/>
      <c r="AB67" s="406"/>
      <c r="AC67" s="406" t="str">
        <f ca="1">IFERROR(IF(D67+Z67=0,$D67,IF(D67+Z67&lt;0,'VALORACIÓN DEL RIESGO'!$L$15,IF(ISNUMBER(OFFSET(OFFSET('VALORACIÓN DEL RIESGO'!$L$14,MATCH($D67,'VALORACIÓN DEL RIESGO'!$L$15:$L$18,0),0),$Z67,0)),OFFSET(OFFSET('VALORACIÓN DEL RIESGO'!$L$14,MATCH($D67,'VALORACIÓN DEL RIESGO'!$L$15:$L$18,0),0),$Z67,0),'VALORACIÓN DEL RIESGO'!$L$15))),$D67)</f>
        <v>Mayor</v>
      </c>
      <c r="AD67" s="406"/>
      <c r="AE67" s="406"/>
      <c r="AF67" s="97"/>
      <c r="AG67" s="97"/>
      <c r="AH67" s="385"/>
      <c r="AI67" s="399"/>
      <c r="AJ67" s="402"/>
      <c r="AK67" s="402"/>
      <c r="AL67" s="383"/>
      <c r="AM67" s="383"/>
      <c r="AN67" s="403"/>
      <c r="AO67" s="385"/>
      <c r="AP67" s="388"/>
      <c r="AQ67" s="389"/>
    </row>
  </sheetData>
  <mergeCells count="863">
    <mergeCell ref="C5:AQ7"/>
    <mergeCell ref="AH66:AH67"/>
    <mergeCell ref="AI66:AI67"/>
    <mergeCell ref="AJ66:AJ67"/>
    <mergeCell ref="AK66:AK67"/>
    <mergeCell ref="AL66:AL67"/>
    <mergeCell ref="AM66:AM67"/>
    <mergeCell ref="AN66:AN67"/>
    <mergeCell ref="AO66:AO67"/>
    <mergeCell ref="AP66:AQ67"/>
    <mergeCell ref="V66:V67"/>
    <mergeCell ref="W66:W67"/>
    <mergeCell ref="X66:X67"/>
    <mergeCell ref="Y66:Y67"/>
    <mergeCell ref="Z66:Z67"/>
    <mergeCell ref="AB66:AB67"/>
    <mergeCell ref="AC66:AC67"/>
    <mergeCell ref="AD66:AD67"/>
    <mergeCell ref="AE66:AE67"/>
    <mergeCell ref="M66:M67"/>
    <mergeCell ref="N66:N67"/>
    <mergeCell ref="O66:O67"/>
    <mergeCell ref="P66:P67"/>
    <mergeCell ref="Q66:Q67"/>
    <mergeCell ref="R66:R67"/>
    <mergeCell ref="S66:S67"/>
    <mergeCell ref="T66:T67"/>
    <mergeCell ref="U66:U67"/>
    <mergeCell ref="A66:A67"/>
    <mergeCell ref="B66:B67"/>
    <mergeCell ref="F66:F67"/>
    <mergeCell ref="G66:G67"/>
    <mergeCell ref="H66:H67"/>
    <mergeCell ref="I66:I67"/>
    <mergeCell ref="J66:J67"/>
    <mergeCell ref="K66:K67"/>
    <mergeCell ref="L66:L67"/>
    <mergeCell ref="AH64:AH65"/>
    <mergeCell ref="AI64:AI65"/>
    <mergeCell ref="AJ64:AJ65"/>
    <mergeCell ref="AK64:AK65"/>
    <mergeCell ref="AL64:AL65"/>
    <mergeCell ref="AM64:AM65"/>
    <mergeCell ref="AN64:AN65"/>
    <mergeCell ref="AO64:AO65"/>
    <mergeCell ref="AP64:AQ65"/>
    <mergeCell ref="V64:V65"/>
    <mergeCell ref="W64:W65"/>
    <mergeCell ref="X64:X65"/>
    <mergeCell ref="Y64:Y65"/>
    <mergeCell ref="Z64:Z65"/>
    <mergeCell ref="AB64:AB65"/>
    <mergeCell ref="AC64:AC65"/>
    <mergeCell ref="AD64:AD65"/>
    <mergeCell ref="AE64:AE65"/>
    <mergeCell ref="M64:M65"/>
    <mergeCell ref="N64:N65"/>
    <mergeCell ref="O64:O65"/>
    <mergeCell ref="P64:P65"/>
    <mergeCell ref="Q64:Q65"/>
    <mergeCell ref="R64:R65"/>
    <mergeCell ref="S64:S65"/>
    <mergeCell ref="T64:T65"/>
    <mergeCell ref="U64:U65"/>
    <mergeCell ref="A64:A65"/>
    <mergeCell ref="B64:B65"/>
    <mergeCell ref="F64:F65"/>
    <mergeCell ref="G64:G65"/>
    <mergeCell ref="H64:H65"/>
    <mergeCell ref="I64:I65"/>
    <mergeCell ref="J64:J65"/>
    <mergeCell ref="K64:K65"/>
    <mergeCell ref="L64:L65"/>
    <mergeCell ref="AH62:AH63"/>
    <mergeCell ref="AI62:AI63"/>
    <mergeCell ref="AJ62:AJ63"/>
    <mergeCell ref="AK62:AK63"/>
    <mergeCell ref="AL62:AL63"/>
    <mergeCell ref="AM62:AM63"/>
    <mergeCell ref="AN62:AN63"/>
    <mergeCell ref="AO62:AO63"/>
    <mergeCell ref="AP62:AQ63"/>
    <mergeCell ref="V62:V63"/>
    <mergeCell ref="W62:W63"/>
    <mergeCell ref="X62:X63"/>
    <mergeCell ref="Y62:Y63"/>
    <mergeCell ref="Z62:Z63"/>
    <mergeCell ref="AB62:AB63"/>
    <mergeCell ref="AC62:AC63"/>
    <mergeCell ref="AD62:AD63"/>
    <mergeCell ref="AE62:AE63"/>
    <mergeCell ref="M62:M63"/>
    <mergeCell ref="N62:N63"/>
    <mergeCell ref="O62:O63"/>
    <mergeCell ref="P62:P63"/>
    <mergeCell ref="Q62:Q63"/>
    <mergeCell ref="R62:R63"/>
    <mergeCell ref="S62:S63"/>
    <mergeCell ref="T62:T63"/>
    <mergeCell ref="U62:U63"/>
    <mergeCell ref="A62:A63"/>
    <mergeCell ref="B62:B63"/>
    <mergeCell ref="F62:F63"/>
    <mergeCell ref="G62:G63"/>
    <mergeCell ref="H62:H63"/>
    <mergeCell ref="I62:I63"/>
    <mergeCell ref="J62:J63"/>
    <mergeCell ref="K62:K63"/>
    <mergeCell ref="L62:L63"/>
    <mergeCell ref="AH60:AH61"/>
    <mergeCell ref="AI60:AI61"/>
    <mergeCell ref="AJ60:AJ61"/>
    <mergeCell ref="AK60:AK61"/>
    <mergeCell ref="AL60:AL61"/>
    <mergeCell ref="AM60:AM61"/>
    <mergeCell ref="AN60:AN61"/>
    <mergeCell ref="AO60:AO61"/>
    <mergeCell ref="AP60:AQ61"/>
    <mergeCell ref="V60:V61"/>
    <mergeCell ref="W60:W61"/>
    <mergeCell ref="X60:X61"/>
    <mergeCell ref="Y60:Y61"/>
    <mergeCell ref="Z60:Z61"/>
    <mergeCell ref="AB60:AB61"/>
    <mergeCell ref="AC60:AC61"/>
    <mergeCell ref="AD60:AD61"/>
    <mergeCell ref="AE60:AE61"/>
    <mergeCell ref="M60:M61"/>
    <mergeCell ref="N60:N61"/>
    <mergeCell ref="O60:O61"/>
    <mergeCell ref="P60:P61"/>
    <mergeCell ref="Q60:Q61"/>
    <mergeCell ref="R60:R61"/>
    <mergeCell ref="S60:S61"/>
    <mergeCell ref="T60:T61"/>
    <mergeCell ref="U60:U61"/>
    <mergeCell ref="A60:A61"/>
    <mergeCell ref="B60:B61"/>
    <mergeCell ref="F60:F61"/>
    <mergeCell ref="G60:G61"/>
    <mergeCell ref="H60:H61"/>
    <mergeCell ref="I60:I61"/>
    <mergeCell ref="J60:J61"/>
    <mergeCell ref="K60:K61"/>
    <mergeCell ref="L60:L61"/>
    <mergeCell ref="AH58:AH59"/>
    <mergeCell ref="AI58:AI59"/>
    <mergeCell ref="AJ58:AJ59"/>
    <mergeCell ref="AK58:AK59"/>
    <mergeCell ref="AL58:AL59"/>
    <mergeCell ref="AM58:AM59"/>
    <mergeCell ref="AN58:AN59"/>
    <mergeCell ref="AO58:AO59"/>
    <mergeCell ref="AP58:AQ59"/>
    <mergeCell ref="V58:V59"/>
    <mergeCell ref="W58:W59"/>
    <mergeCell ref="X58:X59"/>
    <mergeCell ref="Y58:Y59"/>
    <mergeCell ref="Z58:Z59"/>
    <mergeCell ref="AB58:AB59"/>
    <mergeCell ref="AC58:AC59"/>
    <mergeCell ref="AD58:AD59"/>
    <mergeCell ref="AE58:AE59"/>
    <mergeCell ref="M58:M59"/>
    <mergeCell ref="N58:N59"/>
    <mergeCell ref="O58:O59"/>
    <mergeCell ref="P58:P59"/>
    <mergeCell ref="Q58:Q59"/>
    <mergeCell ref="R58:R59"/>
    <mergeCell ref="S58:S59"/>
    <mergeCell ref="T58:T59"/>
    <mergeCell ref="U58:U59"/>
    <mergeCell ref="A58:A59"/>
    <mergeCell ref="B58:B59"/>
    <mergeCell ref="F58:F59"/>
    <mergeCell ref="G58:G59"/>
    <mergeCell ref="H58:H59"/>
    <mergeCell ref="I58:I59"/>
    <mergeCell ref="J58:J59"/>
    <mergeCell ref="K58:K59"/>
    <mergeCell ref="L58:L59"/>
    <mergeCell ref="AH56:AH57"/>
    <mergeCell ref="AI56:AI57"/>
    <mergeCell ref="AJ56:AJ57"/>
    <mergeCell ref="AK56:AK57"/>
    <mergeCell ref="AL56:AL57"/>
    <mergeCell ref="AM56:AM57"/>
    <mergeCell ref="AN56:AN57"/>
    <mergeCell ref="AO56:AO57"/>
    <mergeCell ref="AP56:AQ57"/>
    <mergeCell ref="V56:V57"/>
    <mergeCell ref="W56:W57"/>
    <mergeCell ref="X56:X57"/>
    <mergeCell ref="Y56:Y57"/>
    <mergeCell ref="Z56:Z57"/>
    <mergeCell ref="AB56:AB57"/>
    <mergeCell ref="AC56:AC57"/>
    <mergeCell ref="AD56:AD57"/>
    <mergeCell ref="AE56:AE57"/>
    <mergeCell ref="M56:M57"/>
    <mergeCell ref="N56:N57"/>
    <mergeCell ref="O56:O57"/>
    <mergeCell ref="P56:P57"/>
    <mergeCell ref="Q56:Q57"/>
    <mergeCell ref="R56:R57"/>
    <mergeCell ref="S56:S57"/>
    <mergeCell ref="T56:T57"/>
    <mergeCell ref="U56:U57"/>
    <mergeCell ref="A56:A57"/>
    <mergeCell ref="B56:B57"/>
    <mergeCell ref="F56:F57"/>
    <mergeCell ref="G56:G57"/>
    <mergeCell ref="H56:H57"/>
    <mergeCell ref="I56:I57"/>
    <mergeCell ref="J56:J57"/>
    <mergeCell ref="K56:K57"/>
    <mergeCell ref="L56:L57"/>
    <mergeCell ref="AH54:AH55"/>
    <mergeCell ref="AI54:AI55"/>
    <mergeCell ref="AJ54:AJ55"/>
    <mergeCell ref="AK54:AK55"/>
    <mergeCell ref="AL54:AL55"/>
    <mergeCell ref="AM54:AM55"/>
    <mergeCell ref="AN54:AN55"/>
    <mergeCell ref="AO54:AO55"/>
    <mergeCell ref="AP54:AQ55"/>
    <mergeCell ref="V54:V55"/>
    <mergeCell ref="W54:W55"/>
    <mergeCell ref="X54:X55"/>
    <mergeCell ref="Y54:Y55"/>
    <mergeCell ref="Z54:Z55"/>
    <mergeCell ref="AB54:AB55"/>
    <mergeCell ref="AC54:AC55"/>
    <mergeCell ref="AD54:AD55"/>
    <mergeCell ref="AE54:AE55"/>
    <mergeCell ref="M54:M55"/>
    <mergeCell ref="N54:N55"/>
    <mergeCell ref="O54:O55"/>
    <mergeCell ref="P54:P55"/>
    <mergeCell ref="Q54:Q55"/>
    <mergeCell ref="R54:R55"/>
    <mergeCell ref="S54:S55"/>
    <mergeCell ref="T54:T55"/>
    <mergeCell ref="U54:U55"/>
    <mergeCell ref="A54:A55"/>
    <mergeCell ref="B54:B55"/>
    <mergeCell ref="F54:F55"/>
    <mergeCell ref="G54:G55"/>
    <mergeCell ref="H54:H55"/>
    <mergeCell ref="I54:I55"/>
    <mergeCell ref="J54:J55"/>
    <mergeCell ref="K54:K55"/>
    <mergeCell ref="L54:L55"/>
    <mergeCell ref="AH52:AH53"/>
    <mergeCell ref="AI52:AI53"/>
    <mergeCell ref="AJ52:AJ53"/>
    <mergeCell ref="AK52:AK53"/>
    <mergeCell ref="AL52:AL53"/>
    <mergeCell ref="AM52:AM53"/>
    <mergeCell ref="AN52:AN53"/>
    <mergeCell ref="AO52:AO53"/>
    <mergeCell ref="AP52:AQ53"/>
    <mergeCell ref="V52:V53"/>
    <mergeCell ref="W52:W53"/>
    <mergeCell ref="X52:X53"/>
    <mergeCell ref="Y52:Y53"/>
    <mergeCell ref="Z52:Z53"/>
    <mergeCell ref="AB52:AB53"/>
    <mergeCell ref="AC52:AC53"/>
    <mergeCell ref="AD52:AD53"/>
    <mergeCell ref="AE52:AE53"/>
    <mergeCell ref="M52:M53"/>
    <mergeCell ref="N52:N53"/>
    <mergeCell ref="O52:O53"/>
    <mergeCell ref="P52:P53"/>
    <mergeCell ref="Q52:Q53"/>
    <mergeCell ref="R52:R53"/>
    <mergeCell ref="S52:S53"/>
    <mergeCell ref="T52:T53"/>
    <mergeCell ref="U52:U53"/>
    <mergeCell ref="A52:A53"/>
    <mergeCell ref="B52:B53"/>
    <mergeCell ref="F52:F53"/>
    <mergeCell ref="G52:G53"/>
    <mergeCell ref="H52:H53"/>
    <mergeCell ref="I52:I53"/>
    <mergeCell ref="J52:J53"/>
    <mergeCell ref="K52:K53"/>
    <mergeCell ref="L52:L53"/>
    <mergeCell ref="AH50:AH51"/>
    <mergeCell ref="AI50:AI51"/>
    <mergeCell ref="AJ50:AJ51"/>
    <mergeCell ref="AK50:AK51"/>
    <mergeCell ref="AL50:AL51"/>
    <mergeCell ref="AM50:AM51"/>
    <mergeCell ref="AN50:AN51"/>
    <mergeCell ref="AO50:AO51"/>
    <mergeCell ref="AP50:AQ51"/>
    <mergeCell ref="V50:V51"/>
    <mergeCell ref="W50:W51"/>
    <mergeCell ref="X50:X51"/>
    <mergeCell ref="Y50:Y51"/>
    <mergeCell ref="Z50:Z51"/>
    <mergeCell ref="AB50:AB51"/>
    <mergeCell ref="AC50:AC51"/>
    <mergeCell ref="AD50:AD51"/>
    <mergeCell ref="AE50:AE51"/>
    <mergeCell ref="M50:M51"/>
    <mergeCell ref="N50:N51"/>
    <mergeCell ref="O50:O51"/>
    <mergeCell ref="P50:P51"/>
    <mergeCell ref="Q50:Q51"/>
    <mergeCell ref="R50:R51"/>
    <mergeCell ref="S50:S51"/>
    <mergeCell ref="T50:T51"/>
    <mergeCell ref="U50:U51"/>
    <mergeCell ref="A50:A51"/>
    <mergeCell ref="B50:B51"/>
    <mergeCell ref="F50:F51"/>
    <mergeCell ref="G50:G51"/>
    <mergeCell ref="H50:H51"/>
    <mergeCell ref="I50:I51"/>
    <mergeCell ref="J50:J51"/>
    <mergeCell ref="K50:K51"/>
    <mergeCell ref="L50:L51"/>
    <mergeCell ref="AH48:AH49"/>
    <mergeCell ref="AI48:AI49"/>
    <mergeCell ref="AJ48:AJ49"/>
    <mergeCell ref="AK48:AK49"/>
    <mergeCell ref="AL48:AL49"/>
    <mergeCell ref="AM48:AM49"/>
    <mergeCell ref="AN48:AN49"/>
    <mergeCell ref="AO48:AO49"/>
    <mergeCell ref="AP48:AQ49"/>
    <mergeCell ref="V48:V49"/>
    <mergeCell ref="W48:W49"/>
    <mergeCell ref="X48:X49"/>
    <mergeCell ref="Y48:Y49"/>
    <mergeCell ref="Z48:Z49"/>
    <mergeCell ref="AB48:AB49"/>
    <mergeCell ref="AC48:AC49"/>
    <mergeCell ref="AD48:AD49"/>
    <mergeCell ref="AE48:AE49"/>
    <mergeCell ref="M48:M49"/>
    <mergeCell ref="N48:N49"/>
    <mergeCell ref="O48:O49"/>
    <mergeCell ref="P48:P49"/>
    <mergeCell ref="Q48:Q49"/>
    <mergeCell ref="R48:R49"/>
    <mergeCell ref="S48:S49"/>
    <mergeCell ref="T48:T49"/>
    <mergeCell ref="U48:U49"/>
    <mergeCell ref="A48:A49"/>
    <mergeCell ref="B48:B49"/>
    <mergeCell ref="F48:F49"/>
    <mergeCell ref="G48:G49"/>
    <mergeCell ref="H48:H49"/>
    <mergeCell ref="I48:I49"/>
    <mergeCell ref="J48:J49"/>
    <mergeCell ref="K48:K49"/>
    <mergeCell ref="L48:L49"/>
    <mergeCell ref="A46:A47"/>
    <mergeCell ref="B46:B47"/>
    <mergeCell ref="AJ32:AJ33"/>
    <mergeCell ref="AK32:AK33"/>
    <mergeCell ref="AL32:AL33"/>
    <mergeCell ref="AM32:AM33"/>
    <mergeCell ref="AN32:AN33"/>
    <mergeCell ref="AO32:AO33"/>
    <mergeCell ref="AI26:AI27"/>
    <mergeCell ref="AJ26:AJ27"/>
    <mergeCell ref="AK26:AK27"/>
    <mergeCell ref="AL26:AL27"/>
    <mergeCell ref="AM26:AM27"/>
    <mergeCell ref="AN26:AN27"/>
    <mergeCell ref="AO26:AO27"/>
    <mergeCell ref="AL28:AL29"/>
    <mergeCell ref="AM28:AM29"/>
    <mergeCell ref="AN28:AN29"/>
    <mergeCell ref="AO28:AO29"/>
    <mergeCell ref="AI28:AI29"/>
    <mergeCell ref="AJ28:AJ29"/>
    <mergeCell ref="AK28:AK29"/>
    <mergeCell ref="AE30:AE31"/>
    <mergeCell ref="AH30:AH31"/>
    <mergeCell ref="AP26:AQ27"/>
    <mergeCell ref="AP28:AQ29"/>
    <mergeCell ref="AJ30:AJ31"/>
    <mergeCell ref="AK30:AK31"/>
    <mergeCell ref="AL30:AL31"/>
    <mergeCell ref="AM30:AM31"/>
    <mergeCell ref="AN30:AN31"/>
    <mergeCell ref="AO30:AO31"/>
    <mergeCell ref="AP30:AQ31"/>
    <mergeCell ref="AI30:AI31"/>
    <mergeCell ref="T22:T23"/>
    <mergeCell ref="S22:S23"/>
    <mergeCell ref="AD26:AD27"/>
    <mergeCell ref="AC26:AC27"/>
    <mergeCell ref="AB26:AB27"/>
    <mergeCell ref="Y26:Y27"/>
    <mergeCell ref="Z26:Z27"/>
    <mergeCell ref="AI22:AI23"/>
    <mergeCell ref="AI24:AI25"/>
    <mergeCell ref="T28:T29"/>
    <mergeCell ref="U28:U29"/>
    <mergeCell ref="U30:U31"/>
    <mergeCell ref="V30:V31"/>
    <mergeCell ref="W30:W31"/>
    <mergeCell ref="X30:X31"/>
    <mergeCell ref="Y30:Y31"/>
    <mergeCell ref="Z30:Z31"/>
    <mergeCell ref="AB30:AB31"/>
    <mergeCell ref="AC30:AC31"/>
    <mergeCell ref="AD30:AD31"/>
    <mergeCell ref="AE28:AE29"/>
    <mergeCell ref="Y24:Y25"/>
    <mergeCell ref="X24:X25"/>
    <mergeCell ref="A8:B8"/>
    <mergeCell ref="B9:C9"/>
    <mergeCell ref="D9:AQ9"/>
    <mergeCell ref="A10:C10"/>
    <mergeCell ref="S19:U20"/>
    <mergeCell ref="AJ20:AK20"/>
    <mergeCell ref="D10:AQ10"/>
    <mergeCell ref="A5:B7"/>
    <mergeCell ref="AN20:AN21"/>
    <mergeCell ref="AO20:AO21"/>
    <mergeCell ref="AL20:AM20"/>
    <mergeCell ref="AH19:AQ19"/>
    <mergeCell ref="Y20:Y21"/>
    <mergeCell ref="Z20:Z21"/>
    <mergeCell ref="G19:G20"/>
    <mergeCell ref="AA20:AA21"/>
    <mergeCell ref="AB20:AB21"/>
    <mergeCell ref="A12:AQ12"/>
    <mergeCell ref="A13:AQ13"/>
    <mergeCell ref="A14:I14"/>
    <mergeCell ref="A15:I15"/>
    <mergeCell ref="A17:I18"/>
    <mergeCell ref="A19:F20"/>
    <mergeCell ref="H19:P20"/>
    <mergeCell ref="AP20:AQ21"/>
    <mergeCell ref="Y19:AB19"/>
    <mergeCell ref="AH20:AH21"/>
    <mergeCell ref="A24:A25"/>
    <mergeCell ref="F24:F25"/>
    <mergeCell ref="F22:F23"/>
    <mergeCell ref="AC20:AC21"/>
    <mergeCell ref="AD20:AD21"/>
    <mergeCell ref="AE20:AE21"/>
    <mergeCell ref="AF20:AF21"/>
    <mergeCell ref="J24:J25"/>
    <mergeCell ref="Q19:R20"/>
    <mergeCell ref="V19:V21"/>
    <mergeCell ref="AC19:AF19"/>
    <mergeCell ref="Q22:Q23"/>
    <mergeCell ref="R22:R23"/>
    <mergeCell ref="M24:M25"/>
    <mergeCell ref="T24:T25"/>
    <mergeCell ref="S24:S25"/>
    <mergeCell ref="U24:U25"/>
    <mergeCell ref="W22:W23"/>
    <mergeCell ref="A22:A23"/>
    <mergeCell ref="G22:G23"/>
    <mergeCell ref="H22:H23"/>
    <mergeCell ref="I22:I23"/>
    <mergeCell ref="L22:L23"/>
    <mergeCell ref="M22:M23"/>
    <mergeCell ref="V24:V25"/>
    <mergeCell ref="W24:W25"/>
    <mergeCell ref="W26:W27"/>
    <mergeCell ref="V26:V27"/>
    <mergeCell ref="V22:V23"/>
    <mergeCell ref="B24:B25"/>
    <mergeCell ref="B22:B23"/>
    <mergeCell ref="J22:J23"/>
    <mergeCell ref="K22:K23"/>
    <mergeCell ref="L24:L25"/>
    <mergeCell ref="K24:K25"/>
    <mergeCell ref="N22:N23"/>
    <mergeCell ref="O22:O23"/>
    <mergeCell ref="P22:P23"/>
    <mergeCell ref="P24:P25"/>
    <mergeCell ref="Q24:Q25"/>
    <mergeCell ref="R24:R25"/>
    <mergeCell ref="N24:N25"/>
    <mergeCell ref="Y28:Y29"/>
    <mergeCell ref="AE26:AE27"/>
    <mergeCell ref="A28:A29"/>
    <mergeCell ref="B28:B29"/>
    <mergeCell ref="F28:F29"/>
    <mergeCell ref="A26:A27"/>
    <mergeCell ref="B26:B27"/>
    <mergeCell ref="G28:G29"/>
    <mergeCell ref="H28:H29"/>
    <mergeCell ref="I28:I29"/>
    <mergeCell ref="J28:J29"/>
    <mergeCell ref="K28:K29"/>
    <mergeCell ref="L28:L29"/>
    <mergeCell ref="M28:M29"/>
    <mergeCell ref="N28:N29"/>
    <mergeCell ref="O28:O29"/>
    <mergeCell ref="P28:P29"/>
    <mergeCell ref="Q28:Q29"/>
    <mergeCell ref="R28:R29"/>
    <mergeCell ref="S28:S29"/>
    <mergeCell ref="F26:F27"/>
    <mergeCell ref="AN22:AN23"/>
    <mergeCell ref="AO22:AO23"/>
    <mergeCell ref="AO24:AO25"/>
    <mergeCell ref="AP22:AQ23"/>
    <mergeCell ref="U22:U23"/>
    <mergeCell ref="X28:X29"/>
    <mergeCell ref="AC28:AC29"/>
    <mergeCell ref="AD28:AD29"/>
    <mergeCell ref="X26:X27"/>
    <mergeCell ref="Z28:Z29"/>
    <mergeCell ref="AB28:AB29"/>
    <mergeCell ref="V28:V29"/>
    <mergeCell ref="W28:W29"/>
    <mergeCell ref="AH22:AH23"/>
    <mergeCell ref="AE22:AE23"/>
    <mergeCell ref="AC22:AC23"/>
    <mergeCell ref="AD22:AD23"/>
    <mergeCell ref="AE24:AE25"/>
    <mergeCell ref="AH24:AH25"/>
    <mergeCell ref="AH28:AH29"/>
    <mergeCell ref="AC24:AC25"/>
    <mergeCell ref="AD24:AD25"/>
    <mergeCell ref="X22:X23"/>
    <mergeCell ref="Y22:Y23"/>
    <mergeCell ref="AL24:AL25"/>
    <mergeCell ref="AJ22:AJ23"/>
    <mergeCell ref="AK22:AK23"/>
    <mergeCell ref="AL22:AL23"/>
    <mergeCell ref="Z22:Z23"/>
    <mergeCell ref="AB22:AB23"/>
    <mergeCell ref="AB24:AB25"/>
    <mergeCell ref="AM22:AM23"/>
    <mergeCell ref="Z24:Z25"/>
    <mergeCell ref="AM24:AM25"/>
    <mergeCell ref="AN24:AN25"/>
    <mergeCell ref="AH26:AH27"/>
    <mergeCell ref="AP24:AQ25"/>
    <mergeCell ref="G26:G27"/>
    <mergeCell ref="U26:U27"/>
    <mergeCell ref="H26:H27"/>
    <mergeCell ref="I26:I27"/>
    <mergeCell ref="J26:J27"/>
    <mergeCell ref="K26:K27"/>
    <mergeCell ref="L26:L27"/>
    <mergeCell ref="M26:M27"/>
    <mergeCell ref="N26:N27"/>
    <mergeCell ref="O26:O27"/>
    <mergeCell ref="P26:P27"/>
    <mergeCell ref="Q26:Q27"/>
    <mergeCell ref="R26:R27"/>
    <mergeCell ref="S26:S27"/>
    <mergeCell ref="T26:T27"/>
    <mergeCell ref="O24:O25"/>
    <mergeCell ref="I24:I25"/>
    <mergeCell ref="H24:H25"/>
    <mergeCell ref="G24:G25"/>
    <mergeCell ref="AJ24:AJ25"/>
    <mergeCell ref="AK24:AK25"/>
    <mergeCell ref="O30:O31"/>
    <mergeCell ref="P30:P31"/>
    <mergeCell ref="Q30:Q31"/>
    <mergeCell ref="R30:R31"/>
    <mergeCell ref="S30:S31"/>
    <mergeCell ref="T30:T31"/>
    <mergeCell ref="A34:A35"/>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F30:F31"/>
    <mergeCell ref="G30:G31"/>
    <mergeCell ref="A36:A37"/>
    <mergeCell ref="B30:B31"/>
    <mergeCell ref="B32:B33"/>
    <mergeCell ref="B34:B35"/>
    <mergeCell ref="B36:B37"/>
    <mergeCell ref="A30:A31"/>
    <mergeCell ref="A32:A33"/>
    <mergeCell ref="M30:M31"/>
    <mergeCell ref="N30:N31"/>
    <mergeCell ref="H30:H31"/>
    <mergeCell ref="I30:I31"/>
    <mergeCell ref="J30:J31"/>
    <mergeCell ref="K30:K31"/>
    <mergeCell ref="L30:L31"/>
    <mergeCell ref="U32:U33"/>
    <mergeCell ref="V32:V33"/>
    <mergeCell ref="W32:W33"/>
    <mergeCell ref="X32:X33"/>
    <mergeCell ref="Y32:Y33"/>
    <mergeCell ref="Z32:Z33"/>
    <mergeCell ref="AB32:AB33"/>
    <mergeCell ref="AC32:AC33"/>
    <mergeCell ref="AD32:AD33"/>
    <mergeCell ref="AE32:AE33"/>
    <mergeCell ref="AH32:AH33"/>
    <mergeCell ref="AI32:AI33"/>
    <mergeCell ref="AP32:AQ33"/>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Z34:Z35"/>
    <mergeCell ref="AB34:AB35"/>
    <mergeCell ref="AC34:AC35"/>
    <mergeCell ref="AD34:AD35"/>
    <mergeCell ref="AE34:AE35"/>
    <mergeCell ref="AH34:AH35"/>
    <mergeCell ref="AI34:AI35"/>
    <mergeCell ref="AJ34:AJ35"/>
    <mergeCell ref="AK34:AK35"/>
    <mergeCell ref="AL34:AL35"/>
    <mergeCell ref="AM34:AM35"/>
    <mergeCell ref="AN34:AN35"/>
    <mergeCell ref="AO34:AO35"/>
    <mergeCell ref="AP34:AQ35"/>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AL36:AL37"/>
    <mergeCell ref="AM36:AM37"/>
    <mergeCell ref="AN36:AN37"/>
    <mergeCell ref="AO36:AO37"/>
    <mergeCell ref="AP36:AQ37"/>
    <mergeCell ref="Y36:Y37"/>
    <mergeCell ref="Z36:Z37"/>
    <mergeCell ref="AB36:AB37"/>
    <mergeCell ref="AC36:AC37"/>
    <mergeCell ref="AD36:AD37"/>
    <mergeCell ref="AE36:AE37"/>
    <mergeCell ref="AH36:AH37"/>
    <mergeCell ref="AI36:AI37"/>
    <mergeCell ref="AJ36:AJ37"/>
    <mergeCell ref="S38:S39"/>
    <mergeCell ref="T38:T39"/>
    <mergeCell ref="U38:U39"/>
    <mergeCell ref="V38:V39"/>
    <mergeCell ref="AK36:AK37"/>
    <mergeCell ref="W38:W39"/>
    <mergeCell ref="X38:X39"/>
    <mergeCell ref="Y38:Y39"/>
    <mergeCell ref="Z38:Z39"/>
    <mergeCell ref="AB38:AB39"/>
    <mergeCell ref="AC38:AC39"/>
    <mergeCell ref="AD38:AD39"/>
    <mergeCell ref="AE38:AE39"/>
    <mergeCell ref="AH38:AH39"/>
    <mergeCell ref="AI38:AI39"/>
    <mergeCell ref="AJ38:AJ39"/>
    <mergeCell ref="AK38:AK39"/>
    <mergeCell ref="J38:J39"/>
    <mergeCell ref="K38:K39"/>
    <mergeCell ref="L38:L39"/>
    <mergeCell ref="M38:M39"/>
    <mergeCell ref="N38:N39"/>
    <mergeCell ref="O38:O39"/>
    <mergeCell ref="P38:P39"/>
    <mergeCell ref="Q38:Q39"/>
    <mergeCell ref="R38:R39"/>
    <mergeCell ref="AL38:AL39"/>
    <mergeCell ref="AM38:AM39"/>
    <mergeCell ref="AN38:AN39"/>
    <mergeCell ref="AO38:AO39"/>
    <mergeCell ref="AP38:AQ39"/>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AK46:AK47"/>
    <mergeCell ref="AL46:AL47"/>
    <mergeCell ref="AM46:AM47"/>
    <mergeCell ref="AN46:AN47"/>
    <mergeCell ref="AO46:AO47"/>
    <mergeCell ref="AP46:AQ47"/>
    <mergeCell ref="Y46:Y47"/>
    <mergeCell ref="Z46:Z47"/>
    <mergeCell ref="AB46:AB47"/>
    <mergeCell ref="AC46:AC47"/>
    <mergeCell ref="AD46:AD47"/>
    <mergeCell ref="AE46:AE47"/>
    <mergeCell ref="AH46:AH47"/>
    <mergeCell ref="AI46:AI47"/>
    <mergeCell ref="AJ46:AJ47"/>
    <mergeCell ref="AJ40:AJ41"/>
    <mergeCell ref="AK40:AK41"/>
    <mergeCell ref="AL40:AL41"/>
    <mergeCell ref="AM40:AM41"/>
    <mergeCell ref="AN40:AN41"/>
    <mergeCell ref="AO40:AO41"/>
    <mergeCell ref="AP40:AQ41"/>
    <mergeCell ref="W40:W41"/>
    <mergeCell ref="X40:X41"/>
    <mergeCell ref="Y40:Y41"/>
    <mergeCell ref="Z40:Z41"/>
    <mergeCell ref="AB40:AB41"/>
    <mergeCell ref="AC40:AC41"/>
    <mergeCell ref="AD40:AD41"/>
    <mergeCell ref="AE40:AE41"/>
    <mergeCell ref="AH40:AH41"/>
    <mergeCell ref="AI40:AI41"/>
    <mergeCell ref="V40:V41"/>
    <mergeCell ref="U40:U41"/>
    <mergeCell ref="T40:T41"/>
    <mergeCell ref="S40:S41"/>
    <mergeCell ref="R40:R41"/>
    <mergeCell ref="Q40:Q41"/>
    <mergeCell ref="P40:P41"/>
    <mergeCell ref="O40:O41"/>
    <mergeCell ref="N40:N41"/>
    <mergeCell ref="M40:M41"/>
    <mergeCell ref="L40:L41"/>
    <mergeCell ref="K40:K41"/>
    <mergeCell ref="J40:J41"/>
    <mergeCell ref="I40:I41"/>
    <mergeCell ref="H40:H41"/>
    <mergeCell ref="G40:G41"/>
    <mergeCell ref="F40:F41"/>
    <mergeCell ref="B40:B41"/>
    <mergeCell ref="A40:A41"/>
    <mergeCell ref="B38:B39"/>
    <mergeCell ref="A38:A39"/>
    <mergeCell ref="A44:A45"/>
    <mergeCell ref="B44:B45"/>
    <mergeCell ref="F44:F45"/>
    <mergeCell ref="G44:G45"/>
    <mergeCell ref="H44:H45"/>
    <mergeCell ref="I44:I45"/>
    <mergeCell ref="F38:F39"/>
    <mergeCell ref="G38:G39"/>
    <mergeCell ref="H38:H39"/>
    <mergeCell ref="I38:I39"/>
    <mergeCell ref="J44:J45"/>
    <mergeCell ref="K44:K45"/>
    <mergeCell ref="L44:L45"/>
    <mergeCell ref="M44:M45"/>
    <mergeCell ref="N44:N45"/>
    <mergeCell ref="O44:O45"/>
    <mergeCell ref="P44:P45"/>
    <mergeCell ref="Q44:Q45"/>
    <mergeCell ref="R44:R45"/>
    <mergeCell ref="S44:S45"/>
    <mergeCell ref="T44:T45"/>
    <mergeCell ref="U44:U45"/>
    <mergeCell ref="V44:V45"/>
    <mergeCell ref="W44:W45"/>
    <mergeCell ref="X44:X45"/>
    <mergeCell ref="Y44:Y45"/>
    <mergeCell ref="Z44:Z45"/>
    <mergeCell ref="AB44:AB45"/>
    <mergeCell ref="AC44:AC45"/>
    <mergeCell ref="AD44:AD45"/>
    <mergeCell ref="AE44:AE45"/>
    <mergeCell ref="AH44:AH45"/>
    <mergeCell ref="AI44:AI45"/>
    <mergeCell ref="AJ44:AJ45"/>
    <mergeCell ref="AK44:AK45"/>
    <mergeCell ref="AL44:AL45"/>
    <mergeCell ref="AM44:AM45"/>
    <mergeCell ref="AN44:AN45"/>
    <mergeCell ref="AO44:AO45"/>
    <mergeCell ref="AP44:AQ45"/>
    <mergeCell ref="B42:B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Y42:Y43"/>
    <mergeCell ref="AL42:AL43"/>
    <mergeCell ref="AM42:AM43"/>
    <mergeCell ref="AN42:AN43"/>
    <mergeCell ref="AO42:AO43"/>
    <mergeCell ref="AP42:AQ43"/>
    <mergeCell ref="A42:A43"/>
    <mergeCell ref="Z42:Z43"/>
    <mergeCell ref="AB42:AB43"/>
    <mergeCell ref="AC42:AC43"/>
    <mergeCell ref="AD42:AD43"/>
    <mergeCell ref="AE42:AE43"/>
    <mergeCell ref="AH42:AH43"/>
    <mergeCell ref="AI42:AI43"/>
    <mergeCell ref="AJ42:AJ43"/>
    <mergeCell ref="AK42:AK43"/>
  </mergeCells>
  <conditionalFormatting sqref="E23 AE22 AE24:AE26">
    <cfRule type="containsText" dxfId="126" priority="535" stopIfTrue="1" operator="containsText" text="Riesgo Extremo">
      <formula>NOT(ISERROR(SEARCH("Riesgo Extremo",E22)))</formula>
    </cfRule>
  </conditionalFormatting>
  <conditionalFormatting sqref="E25">
    <cfRule type="containsText" dxfId="124" priority="230" stopIfTrue="1" operator="containsText" text="Riesgo Alto">
      <formula>NOT(ISERROR(SEARCH("Riesgo Alto",E25)))</formula>
    </cfRule>
    <cfRule type="containsText" dxfId="123" priority="231" stopIfTrue="1" operator="containsText" text="Riesgo Moderado">
      <formula>NOT(ISERROR(SEARCH("Riesgo Moderado",E25)))</formula>
    </cfRule>
    <cfRule type="containsText" dxfId="122" priority="232" stopIfTrue="1" operator="containsText" text="Riesgo Bajo">
      <formula>NOT(ISERROR(SEARCH("Riesgo Bajo",E25)))</formula>
    </cfRule>
    <cfRule type="containsText" dxfId="121" priority="233" stopIfTrue="1" operator="containsText" text="Riesgo Alto">
      <formula>NOT(ISERROR(SEARCH("Riesgo Alto",E25)))</formula>
    </cfRule>
    <cfRule type="containsText" dxfId="120" priority="234" stopIfTrue="1" operator="containsText" text="Riesgo Extremo">
      <formula>NOT(ISERROR(SEARCH("Riesgo Extremo",E25)))</formula>
    </cfRule>
    <cfRule type="containsText" dxfId="119" priority="229" stopIfTrue="1" operator="containsText" text="Riesgo Extremo">
      <formula>NOT(ISERROR(SEARCH("Riesgo Extremo",E25)))</formula>
    </cfRule>
  </conditionalFormatting>
  <conditionalFormatting sqref="E27">
    <cfRule type="containsText" dxfId="118" priority="517" stopIfTrue="1" operator="containsText" text="Riesgo Extremo">
      <formula>NOT(ISERROR(SEARCH("Riesgo Extremo",E27)))</formula>
    </cfRule>
    <cfRule type="containsText" dxfId="117" priority="518" stopIfTrue="1" operator="containsText" text="Riesgo Alto">
      <formula>NOT(ISERROR(SEARCH("Riesgo Alto",E27)))</formula>
    </cfRule>
    <cfRule type="containsText" dxfId="116" priority="522" stopIfTrue="1" operator="containsText" text="Riesgo Extremo">
      <formula>NOT(ISERROR(SEARCH("Riesgo Extremo",E27)))</formula>
    </cfRule>
    <cfRule type="containsText" dxfId="115" priority="521" stopIfTrue="1" operator="containsText" text="Riesgo Alto">
      <formula>NOT(ISERROR(SEARCH("Riesgo Alto",E27)))</formula>
    </cfRule>
    <cfRule type="containsText" dxfId="114" priority="520" stopIfTrue="1" operator="containsText" text="Riesgo Bajo">
      <formula>NOT(ISERROR(SEARCH("Riesgo Bajo",E27)))</formula>
    </cfRule>
    <cfRule type="containsText" dxfId="113" priority="519" stopIfTrue="1" operator="containsText" text="Riesgo Moderado">
      <formula>NOT(ISERROR(SEARCH("Riesgo Moderado",E27)))</formula>
    </cfRule>
  </conditionalFormatting>
  <conditionalFormatting sqref="E29">
    <cfRule type="containsText" dxfId="112" priority="409" stopIfTrue="1" operator="containsText" text="Riesgo Extremo">
      <formula>NOT(ISERROR(SEARCH("Riesgo Extremo",E29)))</formula>
    </cfRule>
    <cfRule type="containsText" dxfId="111" priority="411" stopIfTrue="1" operator="containsText" text="Riesgo Moderado">
      <formula>NOT(ISERROR(SEARCH("Riesgo Moderado",E29)))</formula>
    </cfRule>
    <cfRule type="containsText" dxfId="110" priority="412" stopIfTrue="1" operator="containsText" text="Riesgo Bajo">
      <formula>NOT(ISERROR(SEARCH("Riesgo Bajo",E29)))</formula>
    </cfRule>
    <cfRule type="containsText" dxfId="109" priority="413" stopIfTrue="1" operator="containsText" text="Riesgo Alto">
      <formula>NOT(ISERROR(SEARCH("Riesgo Alto",E29)))</formula>
    </cfRule>
    <cfRule type="containsText" dxfId="108" priority="414" stopIfTrue="1" operator="containsText" text="Riesgo Extremo">
      <formula>NOT(ISERROR(SEARCH("Riesgo Extremo",E29)))</formula>
    </cfRule>
    <cfRule type="containsText" dxfId="107" priority="410" stopIfTrue="1" operator="containsText" text="Riesgo Alto">
      <formula>NOT(ISERROR(SEARCH("Riesgo Alto",E29)))</formula>
    </cfRule>
  </conditionalFormatting>
  <conditionalFormatting sqref="E31">
    <cfRule type="containsText" dxfId="106" priority="196" stopIfTrue="1" operator="containsText" text="Riesgo Bajo">
      <formula>NOT(ISERROR(SEARCH("Riesgo Bajo",E31)))</formula>
    </cfRule>
    <cfRule type="containsText" dxfId="105" priority="197" stopIfTrue="1" operator="containsText" text="Riesgo Alto">
      <formula>NOT(ISERROR(SEARCH("Riesgo Alto",E31)))</formula>
    </cfRule>
    <cfRule type="containsText" dxfId="104" priority="198" stopIfTrue="1" operator="containsText" text="Riesgo Extremo">
      <formula>NOT(ISERROR(SEARCH("Riesgo Extremo",E31)))</formula>
    </cfRule>
    <cfRule type="containsText" dxfId="103" priority="195" stopIfTrue="1" operator="containsText" text="Riesgo Moderado">
      <formula>NOT(ISERROR(SEARCH("Riesgo Moderado",E31)))</formula>
    </cfRule>
    <cfRule type="containsText" dxfId="102" priority="194" stopIfTrue="1" operator="containsText" text="Riesgo Alto">
      <formula>NOT(ISERROR(SEARCH("Riesgo Alto",E31)))</formula>
    </cfRule>
    <cfRule type="containsText" dxfId="101" priority="193" stopIfTrue="1" operator="containsText" text="Riesgo Extremo">
      <formula>NOT(ISERROR(SEARCH("Riesgo Extremo",E31)))</formula>
    </cfRule>
  </conditionalFormatting>
  <conditionalFormatting sqref="E33">
    <cfRule type="containsText" dxfId="100" priority="181" stopIfTrue="1" operator="containsText" text="Riesgo Extremo">
      <formula>NOT(ISERROR(SEARCH("Riesgo Extremo",E33)))</formula>
    </cfRule>
    <cfRule type="containsText" dxfId="99" priority="182" stopIfTrue="1" operator="containsText" text="Riesgo Alto">
      <formula>NOT(ISERROR(SEARCH("Riesgo Alto",E33)))</formula>
    </cfRule>
    <cfRule type="containsText" dxfId="98" priority="183" stopIfTrue="1" operator="containsText" text="Riesgo Moderado">
      <formula>NOT(ISERROR(SEARCH("Riesgo Moderado",E33)))</formula>
    </cfRule>
    <cfRule type="containsText" dxfId="97" priority="184" stopIfTrue="1" operator="containsText" text="Riesgo Bajo">
      <formula>NOT(ISERROR(SEARCH("Riesgo Bajo",E33)))</formula>
    </cfRule>
    <cfRule type="containsText" dxfId="96" priority="185" stopIfTrue="1" operator="containsText" text="Riesgo Alto">
      <formula>NOT(ISERROR(SEARCH("Riesgo Alto",E33)))</formula>
    </cfRule>
    <cfRule type="containsText" dxfId="95" priority="186" stopIfTrue="1" operator="containsText" text="Riesgo Extremo">
      <formula>NOT(ISERROR(SEARCH("Riesgo Extremo",E33)))</formula>
    </cfRule>
  </conditionalFormatting>
  <conditionalFormatting sqref="E35">
    <cfRule type="containsText" dxfId="94" priority="170" stopIfTrue="1" operator="containsText" text="Riesgo Alto">
      <formula>NOT(ISERROR(SEARCH("Riesgo Alto",E35)))</formula>
    </cfRule>
    <cfRule type="containsText" dxfId="93" priority="171" stopIfTrue="1" operator="containsText" text="Riesgo Moderado">
      <formula>NOT(ISERROR(SEARCH("Riesgo Moderado",E35)))</formula>
    </cfRule>
    <cfRule type="containsText" dxfId="92" priority="172" stopIfTrue="1" operator="containsText" text="Riesgo Bajo">
      <formula>NOT(ISERROR(SEARCH("Riesgo Bajo",E35)))</formula>
    </cfRule>
    <cfRule type="containsText" dxfId="91" priority="173" stopIfTrue="1" operator="containsText" text="Riesgo Alto">
      <formula>NOT(ISERROR(SEARCH("Riesgo Alto",E35)))</formula>
    </cfRule>
    <cfRule type="containsText" dxfId="90" priority="174" stopIfTrue="1" operator="containsText" text="Riesgo Extremo">
      <formula>NOT(ISERROR(SEARCH("Riesgo Extremo",E35)))</formula>
    </cfRule>
    <cfRule type="containsText" dxfId="89" priority="169" stopIfTrue="1" operator="containsText" text="Riesgo Extremo">
      <formula>NOT(ISERROR(SEARCH("Riesgo Extremo",E35)))</formula>
    </cfRule>
  </conditionalFormatting>
  <conditionalFormatting sqref="E37">
    <cfRule type="containsText" dxfId="88" priority="161" stopIfTrue="1" operator="containsText" text="Riesgo Alto">
      <formula>NOT(ISERROR(SEARCH("Riesgo Alto",E37)))</formula>
    </cfRule>
    <cfRule type="containsText" dxfId="87" priority="157" stopIfTrue="1" operator="containsText" text="Riesgo Extremo">
      <formula>NOT(ISERROR(SEARCH("Riesgo Extremo",E37)))</formula>
    </cfRule>
    <cfRule type="containsText" dxfId="86" priority="158" stopIfTrue="1" operator="containsText" text="Riesgo Alto">
      <formula>NOT(ISERROR(SEARCH("Riesgo Alto",E37)))</formula>
    </cfRule>
    <cfRule type="containsText" dxfId="85" priority="159" stopIfTrue="1" operator="containsText" text="Riesgo Moderado">
      <formula>NOT(ISERROR(SEARCH("Riesgo Moderado",E37)))</formula>
    </cfRule>
    <cfRule type="containsText" dxfId="84" priority="160" stopIfTrue="1" operator="containsText" text="Riesgo Bajo">
      <formula>NOT(ISERROR(SEARCH("Riesgo Bajo",E37)))</formula>
    </cfRule>
    <cfRule type="containsText" dxfId="83" priority="162" stopIfTrue="1" operator="containsText" text="Riesgo Extremo">
      <formula>NOT(ISERROR(SEARCH("Riesgo Extremo",E37)))</formula>
    </cfRule>
  </conditionalFormatting>
  <conditionalFormatting sqref="E39:E41">
    <cfRule type="containsText" dxfId="82" priority="116" stopIfTrue="1" operator="containsText" text="Riesgo Alto">
      <formula>NOT(ISERROR(SEARCH("Riesgo Alto",E39)))</formula>
    </cfRule>
    <cfRule type="containsText" dxfId="81" priority="117" stopIfTrue="1" operator="containsText" text="Riesgo Moderado">
      <formula>NOT(ISERROR(SEARCH("Riesgo Moderado",E39)))</formula>
    </cfRule>
    <cfRule type="containsText" dxfId="80" priority="118" stopIfTrue="1" operator="containsText" text="Riesgo Bajo">
      <formula>NOT(ISERROR(SEARCH("Riesgo Bajo",E39)))</formula>
    </cfRule>
    <cfRule type="containsText" dxfId="79" priority="119" stopIfTrue="1" operator="containsText" text="Riesgo Alto">
      <formula>NOT(ISERROR(SEARCH("Riesgo Alto",E39)))</formula>
    </cfRule>
    <cfRule type="containsText" dxfId="78" priority="120" stopIfTrue="1" operator="containsText" text="Riesgo Extremo">
      <formula>NOT(ISERROR(SEARCH("Riesgo Extremo",E39)))</formula>
    </cfRule>
    <cfRule type="containsText" dxfId="77" priority="115" stopIfTrue="1" operator="containsText" text="Riesgo Extremo">
      <formula>NOT(ISERROR(SEARCH("Riesgo Extremo",E39)))</formula>
    </cfRule>
  </conditionalFormatting>
  <conditionalFormatting sqref="E41:E43">
    <cfRule type="containsText" dxfId="76" priority="33" stopIfTrue="1" operator="containsText" text="Riesgo Moderado">
      <formula>NOT(ISERROR(SEARCH("Riesgo Moderado",E41)))</formula>
    </cfRule>
    <cfRule type="containsText" dxfId="75" priority="31" stopIfTrue="1" operator="containsText" text="Riesgo Extremo">
      <formula>NOT(ISERROR(SEARCH("Riesgo Extremo",E41)))</formula>
    </cfRule>
    <cfRule type="containsText" dxfId="74" priority="32" stopIfTrue="1" operator="containsText" text="Riesgo Alto">
      <formula>NOT(ISERROR(SEARCH("Riesgo Alto",E41)))</formula>
    </cfRule>
    <cfRule type="containsText" dxfId="73" priority="34" stopIfTrue="1" operator="containsText" text="Riesgo Bajo">
      <formula>NOT(ISERROR(SEARCH("Riesgo Bajo",E41)))</formula>
    </cfRule>
    <cfRule type="containsText" dxfId="72" priority="35" stopIfTrue="1" operator="containsText" text="Riesgo Alto">
      <formula>NOT(ISERROR(SEARCH("Riesgo Alto",E41)))</formula>
    </cfRule>
    <cfRule type="containsText" dxfId="71" priority="36" stopIfTrue="1" operator="containsText" text="Riesgo Extremo">
      <formula>NOT(ISERROR(SEARCH("Riesgo Extremo",E41)))</formula>
    </cfRule>
  </conditionalFormatting>
  <conditionalFormatting sqref="E43">
    <cfRule type="containsText" dxfId="70" priority="23" stopIfTrue="1" operator="containsText" text="Riesgo Alto">
      <formula>NOT(ISERROR(SEARCH("Riesgo Alto",E43)))</formula>
    </cfRule>
    <cfRule type="containsText" dxfId="69" priority="19" stopIfTrue="1" operator="containsText" text="Riesgo Extremo">
      <formula>NOT(ISERROR(SEARCH("Riesgo Extremo",E43)))</formula>
    </cfRule>
    <cfRule type="containsText" dxfId="68" priority="20" stopIfTrue="1" operator="containsText" text="Riesgo Alto">
      <formula>NOT(ISERROR(SEARCH("Riesgo Alto",E43)))</formula>
    </cfRule>
    <cfRule type="containsText" dxfId="67" priority="21" stopIfTrue="1" operator="containsText" text="Riesgo Moderado">
      <formula>NOT(ISERROR(SEARCH("Riesgo Moderado",E43)))</formula>
    </cfRule>
    <cfRule type="containsText" dxfId="66" priority="22" stopIfTrue="1" operator="containsText" text="Riesgo Bajo">
      <formula>NOT(ISERROR(SEARCH("Riesgo Bajo",E43)))</formula>
    </cfRule>
    <cfRule type="containsText" dxfId="65" priority="24" stopIfTrue="1" operator="containsText" text="Riesgo Extremo">
      <formula>NOT(ISERROR(SEARCH("Riesgo Extremo",E43)))</formula>
    </cfRule>
  </conditionalFormatting>
  <conditionalFormatting sqref="E44:E45">
    <cfRule type="containsText" dxfId="64" priority="55" stopIfTrue="1" operator="containsText" text="Riesgo Extremo">
      <formula>NOT(ISERROR(SEARCH("Riesgo Extremo",E44)))</formula>
    </cfRule>
    <cfRule type="containsText" dxfId="63" priority="56" stopIfTrue="1" operator="containsText" text="Riesgo Alto">
      <formula>NOT(ISERROR(SEARCH("Riesgo Alto",E44)))</formula>
    </cfRule>
    <cfRule type="containsText" dxfId="62" priority="60" stopIfTrue="1" operator="containsText" text="Riesgo Extremo">
      <formula>NOT(ISERROR(SEARCH("Riesgo Extremo",E44)))</formula>
    </cfRule>
    <cfRule type="containsText" dxfId="61" priority="57" stopIfTrue="1" operator="containsText" text="Riesgo Moderado">
      <formula>NOT(ISERROR(SEARCH("Riesgo Moderado",E44)))</formula>
    </cfRule>
    <cfRule type="containsText" dxfId="60" priority="59" stopIfTrue="1" operator="containsText" text="Riesgo Alto">
      <formula>NOT(ISERROR(SEARCH("Riesgo Alto",E44)))</formula>
    </cfRule>
    <cfRule type="containsText" dxfId="59" priority="58" stopIfTrue="1" operator="containsText" text="Riesgo Bajo">
      <formula>NOT(ISERROR(SEARCH("Riesgo Bajo",E44)))</formula>
    </cfRule>
  </conditionalFormatting>
  <conditionalFormatting sqref="E45">
    <cfRule type="containsText" dxfId="58" priority="45" stopIfTrue="1" operator="containsText" text="Riesgo Moderado">
      <formula>NOT(ISERROR(SEARCH("Riesgo Moderado",E45)))</formula>
    </cfRule>
    <cfRule type="containsText" dxfId="57" priority="46" stopIfTrue="1" operator="containsText" text="Riesgo Bajo">
      <formula>NOT(ISERROR(SEARCH("Riesgo Bajo",E45)))</formula>
    </cfRule>
    <cfRule type="containsText" dxfId="56" priority="47" stopIfTrue="1" operator="containsText" text="Riesgo Alto">
      <formula>NOT(ISERROR(SEARCH("Riesgo Alto",E45)))</formula>
    </cfRule>
    <cfRule type="containsText" dxfId="55" priority="43" stopIfTrue="1" operator="containsText" text="Riesgo Extremo">
      <formula>NOT(ISERROR(SEARCH("Riesgo Extremo",E45)))</formula>
    </cfRule>
    <cfRule type="containsText" dxfId="54" priority="44" stopIfTrue="1" operator="containsText" text="Riesgo Alto">
      <formula>NOT(ISERROR(SEARCH("Riesgo Alto",E45)))</formula>
    </cfRule>
    <cfRule type="containsText" dxfId="53" priority="48" stopIfTrue="1" operator="containsText" text="Riesgo Extremo">
      <formula>NOT(ISERROR(SEARCH("Riesgo Extremo",E45)))</formula>
    </cfRule>
  </conditionalFormatting>
  <conditionalFormatting sqref="E47">
    <cfRule type="containsText" dxfId="52" priority="69" stopIfTrue="1" operator="containsText" text="Riesgo Moderado">
      <formula>NOT(ISERROR(SEARCH("Riesgo Moderado",E47)))</formula>
    </cfRule>
    <cfRule type="containsText" dxfId="51" priority="68" stopIfTrue="1" operator="containsText" text="Riesgo Alto">
      <formula>NOT(ISERROR(SEARCH("Riesgo Alto",E47)))</formula>
    </cfRule>
    <cfRule type="containsText" dxfId="50" priority="67" stopIfTrue="1" operator="containsText" text="Riesgo Extremo">
      <formula>NOT(ISERROR(SEARCH("Riesgo Extremo",E47)))</formula>
    </cfRule>
    <cfRule type="containsText" dxfId="49" priority="72" stopIfTrue="1" operator="containsText" text="Riesgo Extremo">
      <formula>NOT(ISERROR(SEARCH("Riesgo Extremo",E47)))</formula>
    </cfRule>
    <cfRule type="containsText" dxfId="48" priority="71" stopIfTrue="1" operator="containsText" text="Riesgo Alto">
      <formula>NOT(ISERROR(SEARCH("Riesgo Alto",E47)))</formula>
    </cfRule>
    <cfRule type="containsText" dxfId="47" priority="70" stopIfTrue="1" operator="containsText" text="Riesgo Bajo">
      <formula>NOT(ISERROR(SEARCH("Riesgo Bajo",E47)))</formula>
    </cfRule>
  </conditionalFormatting>
  <conditionalFormatting sqref="E49">
    <cfRule type="containsText" dxfId="46" priority="15" stopIfTrue="1" operator="containsText" text="Riesgo Moderado">
      <formula>NOT(ISERROR(SEARCH("Riesgo Moderado",E49)))</formula>
    </cfRule>
    <cfRule type="containsText" dxfId="45" priority="16" stopIfTrue="1" operator="containsText" text="Riesgo Bajo">
      <formula>NOT(ISERROR(SEARCH("Riesgo Bajo",E49)))</formula>
    </cfRule>
    <cfRule type="containsText" dxfId="44" priority="17" stopIfTrue="1" operator="containsText" text="Riesgo Alto">
      <formula>NOT(ISERROR(SEARCH("Riesgo Alto",E49)))</formula>
    </cfRule>
    <cfRule type="containsText" dxfId="43" priority="13" stopIfTrue="1" operator="containsText" text="Riesgo Extremo">
      <formula>NOT(ISERROR(SEARCH("Riesgo Extremo",E49)))</formula>
    </cfRule>
    <cfRule type="containsText" dxfId="42" priority="14" stopIfTrue="1" operator="containsText" text="Riesgo Alto">
      <formula>NOT(ISERROR(SEARCH("Riesgo Alto",E49)))</formula>
    </cfRule>
    <cfRule type="containsText" dxfId="41" priority="18" stopIfTrue="1" operator="containsText" text="Riesgo Extremo">
      <formula>NOT(ISERROR(SEARCH("Riesgo Extremo",E49)))</formula>
    </cfRule>
  </conditionalFormatting>
  <conditionalFormatting sqref="E51">
    <cfRule type="containsText" dxfId="40" priority="7" stopIfTrue="1" operator="containsText" text="Riesgo Extremo">
      <formula>NOT(ISERROR(SEARCH("Riesgo Extremo",E51)))</formula>
    </cfRule>
    <cfRule type="containsText" dxfId="39" priority="10" stopIfTrue="1" operator="containsText" text="Riesgo Bajo">
      <formula>NOT(ISERROR(SEARCH("Riesgo Bajo",E51)))</formula>
    </cfRule>
    <cfRule type="containsText" dxfId="38" priority="12" stopIfTrue="1" operator="containsText" text="Riesgo Extremo">
      <formula>NOT(ISERROR(SEARCH("Riesgo Extremo",E51)))</formula>
    </cfRule>
    <cfRule type="containsText" dxfId="37" priority="8" stopIfTrue="1" operator="containsText" text="Riesgo Alto">
      <formula>NOT(ISERROR(SEARCH("Riesgo Alto",E51)))</formula>
    </cfRule>
    <cfRule type="containsText" dxfId="36" priority="9" stopIfTrue="1" operator="containsText" text="Riesgo Moderado">
      <formula>NOT(ISERROR(SEARCH("Riesgo Moderado",E51)))</formula>
    </cfRule>
    <cfRule type="containsText" dxfId="35" priority="11" stopIfTrue="1" operator="containsText" text="Riesgo Alto">
      <formula>NOT(ISERROR(SEARCH("Riesgo Alto",E51)))</formula>
    </cfRule>
  </conditionalFormatting>
  <conditionalFormatting sqref="E53 E55 E57 E59 E61 E63 E65 E67">
    <cfRule type="containsText" dxfId="34" priority="3" stopIfTrue="1" operator="containsText" text="Riesgo Moderado">
      <formula>NOT(ISERROR(SEARCH("Riesgo Moderado",E53)))</formula>
    </cfRule>
    <cfRule type="containsText" dxfId="33" priority="4" stopIfTrue="1" operator="containsText" text="Riesgo Bajo">
      <formula>NOT(ISERROR(SEARCH("Riesgo Bajo",E53)))</formula>
    </cfRule>
    <cfRule type="containsText" dxfId="32" priority="5" stopIfTrue="1" operator="containsText" text="Riesgo Alto">
      <formula>NOT(ISERROR(SEARCH("Riesgo Alto",E53)))</formula>
    </cfRule>
    <cfRule type="containsText" dxfId="31" priority="6" stopIfTrue="1" operator="containsText" text="Riesgo Extremo">
      <formula>NOT(ISERROR(SEARCH("Riesgo Extremo",E53)))</formula>
    </cfRule>
    <cfRule type="containsText" dxfId="30" priority="1" stopIfTrue="1" operator="containsText" text="Riesgo Extremo">
      <formula>NOT(ISERROR(SEARCH("Riesgo Extremo",E53)))</formula>
    </cfRule>
    <cfRule type="containsText" dxfId="29" priority="2" stopIfTrue="1" operator="containsText" text="Riesgo Alto">
      <formula>NOT(ISERROR(SEARCH("Riesgo Alto",E53)))</formula>
    </cfRule>
  </conditionalFormatting>
  <conditionalFormatting sqref="AE22 E23 AE24:AE26">
    <cfRule type="containsText" dxfId="28" priority="536" stopIfTrue="1" operator="containsText" text="Riesgo Alto">
      <formula>NOT(ISERROR(SEARCH("Riesgo Alto",E22)))</formula>
    </cfRule>
    <cfRule type="containsText" dxfId="27" priority="537" stopIfTrue="1" operator="containsText" text="Riesgo Moderado">
      <formula>NOT(ISERROR(SEARCH("Riesgo Moderado",E22)))</formula>
    </cfRule>
    <cfRule type="containsText" dxfId="26" priority="538" stopIfTrue="1" operator="containsText" text="Riesgo Bajo">
      <formula>NOT(ISERROR(SEARCH("Riesgo Bajo",E22)))</formula>
    </cfRule>
    <cfRule type="containsText" dxfId="25" priority="539" stopIfTrue="1" operator="containsText" text="Riesgo Alto">
      <formula>NOT(ISERROR(SEARCH("Riesgo Alto",E22)))</formula>
    </cfRule>
    <cfRule type="containsText" dxfId="24" priority="540" stopIfTrue="1" operator="containsText" text="Riesgo Extremo">
      <formula>NOT(ISERROR(SEARCH("Riesgo Extremo",E22)))</formula>
    </cfRule>
  </conditionalFormatting>
  <conditionalFormatting sqref="AE28:AE41">
    <cfRule type="containsText" dxfId="23" priority="126" stopIfTrue="1" operator="containsText" text="Riesgo Extremo">
      <formula>NOT(ISERROR(SEARCH("Riesgo Extremo",AE28)))</formula>
    </cfRule>
    <cfRule type="containsText" dxfId="22" priority="122" stopIfTrue="1" operator="containsText" text="Riesgo Alto">
      <formula>NOT(ISERROR(SEARCH("Riesgo Alto",AE28)))</formula>
    </cfRule>
    <cfRule type="containsText" dxfId="21" priority="123" stopIfTrue="1" operator="containsText" text="Riesgo Moderado">
      <formula>NOT(ISERROR(SEARCH("Riesgo Moderado",AE28)))</formula>
    </cfRule>
    <cfRule type="containsText" dxfId="20" priority="121" stopIfTrue="1" operator="containsText" text="Riesgo Extremo">
      <formula>NOT(ISERROR(SEARCH("Riesgo Extremo",AE28)))</formula>
    </cfRule>
    <cfRule type="containsText" dxfId="19" priority="125" stopIfTrue="1" operator="containsText" text="Riesgo Alto">
      <formula>NOT(ISERROR(SEARCH("Riesgo Alto",AE28)))</formula>
    </cfRule>
    <cfRule type="containsText" dxfId="18" priority="124" stopIfTrue="1" operator="containsText" text="Riesgo Bajo">
      <formula>NOT(ISERROR(SEARCH("Riesgo Bajo",AE28)))</formula>
    </cfRule>
  </conditionalFormatting>
  <conditionalFormatting sqref="AE40:AE45">
    <cfRule type="containsText" dxfId="17" priority="41" stopIfTrue="1" operator="containsText" text="Riesgo Alto">
      <formula>NOT(ISERROR(SEARCH("Riesgo Alto",AE40)))</formula>
    </cfRule>
    <cfRule type="containsText" dxfId="16" priority="37" stopIfTrue="1" operator="containsText" text="Riesgo Extremo">
      <formula>NOT(ISERROR(SEARCH("Riesgo Extremo",AE40)))</formula>
    </cfRule>
    <cfRule type="containsText" dxfId="15" priority="38" stopIfTrue="1" operator="containsText" text="Riesgo Alto">
      <formula>NOT(ISERROR(SEARCH("Riesgo Alto",AE40)))</formula>
    </cfRule>
    <cfRule type="containsText" dxfId="14" priority="39" stopIfTrue="1" operator="containsText" text="Riesgo Moderado">
      <formula>NOT(ISERROR(SEARCH("Riesgo Moderado",AE40)))</formula>
    </cfRule>
    <cfRule type="containsText" dxfId="13" priority="40" stopIfTrue="1" operator="containsText" text="Riesgo Bajo">
      <formula>NOT(ISERROR(SEARCH("Riesgo Bajo",AE40)))</formula>
    </cfRule>
    <cfRule type="containsText" dxfId="12" priority="42" stopIfTrue="1" operator="containsText" text="Riesgo Extremo">
      <formula>NOT(ISERROR(SEARCH("Riesgo Extremo",AE40)))</formula>
    </cfRule>
  </conditionalFormatting>
  <conditionalFormatting sqref="AE42:AE43">
    <cfRule type="containsText" dxfId="11" priority="30" stopIfTrue="1" operator="containsText" text="Riesgo Extremo">
      <formula>NOT(ISERROR(SEARCH("Riesgo Extremo",AE42)))</formula>
    </cfRule>
    <cfRule type="containsText" dxfId="10" priority="29" stopIfTrue="1" operator="containsText" text="Riesgo Alto">
      <formula>NOT(ISERROR(SEARCH("Riesgo Alto",AE42)))</formula>
    </cfRule>
    <cfRule type="containsText" dxfId="9" priority="28" stopIfTrue="1" operator="containsText" text="Riesgo Bajo">
      <formula>NOT(ISERROR(SEARCH("Riesgo Bajo",AE42)))</formula>
    </cfRule>
    <cfRule type="containsText" dxfId="8" priority="27" stopIfTrue="1" operator="containsText" text="Riesgo Moderado">
      <formula>NOT(ISERROR(SEARCH("Riesgo Moderado",AE42)))</formula>
    </cfRule>
    <cfRule type="containsText" dxfId="7" priority="26" stopIfTrue="1" operator="containsText" text="Riesgo Alto">
      <formula>NOT(ISERROR(SEARCH("Riesgo Alto",AE42)))</formula>
    </cfRule>
    <cfRule type="containsText" dxfId="6" priority="25" stopIfTrue="1" operator="containsText" text="Riesgo Extremo">
      <formula>NOT(ISERROR(SEARCH("Riesgo Extremo",AE42)))</formula>
    </cfRule>
  </conditionalFormatting>
  <conditionalFormatting sqref="AE44:AE67">
    <cfRule type="containsText" dxfId="5" priority="61" stopIfTrue="1" operator="containsText" text="Riesgo Extremo">
      <formula>NOT(ISERROR(SEARCH("Riesgo Extremo",AE44)))</formula>
    </cfRule>
    <cfRule type="containsText" dxfId="4" priority="62" stopIfTrue="1" operator="containsText" text="Riesgo Alto">
      <formula>NOT(ISERROR(SEARCH("Riesgo Alto",AE44)))</formula>
    </cfRule>
    <cfRule type="containsText" dxfId="3" priority="63" stopIfTrue="1" operator="containsText" text="Riesgo Moderado">
      <formula>NOT(ISERROR(SEARCH("Riesgo Moderado",AE44)))</formula>
    </cfRule>
    <cfRule type="containsText" dxfId="2" priority="64" stopIfTrue="1" operator="containsText" text="Riesgo Bajo">
      <formula>NOT(ISERROR(SEARCH("Riesgo Bajo",AE44)))</formula>
    </cfRule>
    <cfRule type="containsText" dxfId="1" priority="65" stopIfTrue="1" operator="containsText" text="Riesgo Alto">
      <formula>NOT(ISERROR(SEARCH("Riesgo Alto",AE44)))</formula>
    </cfRule>
    <cfRule type="containsText" dxfId="0" priority="66" stopIfTrue="1" operator="containsText" text="Riesgo Extremo">
      <formula>NOT(ISERROR(SEARCH("Riesgo Extremo",AE44)))</formula>
    </cfRule>
  </conditionalFormatting>
  <dataValidations count="2">
    <dataValidation type="list" allowBlank="1" showInputMessage="1" showErrorMessage="1" errorTitle="ERROR" error="Este valor no es permitido" sqref="F22 F24:F67" xr:uid="{00000000-0002-0000-0600-000000000000}">
      <formula1>EXISTENCONTROLES</formula1>
    </dataValidation>
    <dataValidation type="list" allowBlank="1" showInputMessage="1" showErrorMessage="1" errorTitle="Error" error="Esta opción no está permitida" sqref="AH22 AH24:AH67" xr:uid="{00000000-0002-0000-0600-000001000000}">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84" stopIfTrue="1" operator="containsText" text="Riesgo Alto" id="{FF545854-0B3B-4B8B-BC1C-25F4B539EFBF}">
            <xm:f>NOT(ISERROR(SEARCH("Riesgo Alto",'VALORACIÓN DEL RIESGO'!E21)))</xm:f>
            <x14:dxf>
              <fill>
                <patternFill>
                  <bgColor rgb="FFFF0000"/>
                </patternFill>
              </fill>
            </x14:dxf>
          </x14:cfRule>
          <x14:cfRule type="containsText" priority="285" stopIfTrue="1" operator="containsText" text="Riesgo Moderado" id="{225266B6-3E1F-4B72-B47F-180AF6DF09AE}">
            <xm:f>NOT(ISERROR(SEARCH("Riesgo Moderado",'VALORACIÓN DEL RIESGO'!E21)))</xm:f>
            <x14:dxf>
              <fill>
                <patternFill>
                  <bgColor rgb="FFFFFF00"/>
                </patternFill>
              </fill>
            </x14:dxf>
          </x14:cfRule>
          <x14:cfRule type="containsText" priority="286" stopIfTrue="1" operator="containsText" text="Riesgo Bajo" id="{579F6DC6-B017-4786-80E0-50A35B01E961}">
            <xm:f>NOT(ISERROR(SEARCH("Riesgo Bajo",'VALORACIÓN DEL RIESGO'!E21)))</xm:f>
            <x14:dxf>
              <fill>
                <patternFill>
                  <bgColor rgb="FF00B050"/>
                </patternFill>
              </fill>
            </x14:dxf>
          </x14:cfRule>
          <x14:cfRule type="containsText" priority="287" stopIfTrue="1" operator="containsText" text="Riesgo Alto" id="{273FF331-7D81-445D-8F24-51F00993EC4B}">
            <xm:f>NOT(ISERROR(SEARCH("Riesgo Alto",'VALORACIÓN DEL RIESGO'!E21)))</xm:f>
            <x14:dxf>
              <font>
                <color auto="1"/>
              </font>
              <fill>
                <patternFill>
                  <bgColor rgb="FFFF0000"/>
                </patternFill>
              </fill>
            </x14:dxf>
          </x14:cfRule>
          <x14:cfRule type="containsText" priority="288" stopIfTrue="1" operator="containsText" text="Riesgo Extremo" id="{77F760F6-83DA-40EE-A8E8-77FA10E8E654}">
            <xm:f>NOT(ISERROR(SEARCH("Riesgo Extremo",'VALORACIÓN DEL RIESGO'!E21)))</xm:f>
            <x14:dxf>
              <fill>
                <patternFill patternType="solid">
                  <bgColor rgb="FF8E0000"/>
                </patternFill>
              </fill>
            </x14:dxf>
          </x14:cfRule>
          <xm:sqref>E23 E25</xm:sqref>
        </x14:conditionalFormatting>
        <x14:conditionalFormatting xmlns:xm="http://schemas.microsoft.com/office/excel/2006/main">
          <x14:cfRule type="containsText" priority="283" stopIfTrue="1" operator="containsText" text="Riesgo Extremo" id="{FB39FADF-9BBF-4328-9219-BEDFD6F83E03}">
            <xm:f>NOT(ISERROR(SEARCH("Riesgo Extremo",'VALORACIÓN DEL RIESGO'!E21)))</xm:f>
            <x14:dxf>
              <fill>
                <patternFill>
                  <bgColor rgb="FFA50021"/>
                </patternFill>
              </fill>
            </x14:dxf>
          </x14:cfRule>
          <xm:sqref>E25 E23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2000000}">
          <x14:formula1>
            <xm:f>DB!$N$12:$N$13</xm:f>
          </x14:formula1>
          <xm:sqref>W22 W24:W67</xm:sqref>
        </x14:dataValidation>
        <x14:dataValidation type="list" allowBlank="1" showInputMessage="1" showErrorMessage="1" xr:uid="{00000000-0002-0000-0600-000003000000}">
          <x14:formula1>
            <xm:f>DB!$N$12:$N$14</xm:f>
          </x14:formula1>
          <xm:sqref>X22 X24:X67</xm:sqref>
        </x14:dataValidation>
        <x14:dataValidation type="list" allowBlank="1" showInputMessage="1" showErrorMessage="1" xr:uid="{00000000-0002-0000-0600-000004000000}">
          <x14:formula1>
            <xm:f>DB!$I$12:$I$13</xm:f>
          </x14:formula1>
          <xm:sqref>M22 M24 M26 M28 M30 M32 M34 M36 M38 M40 M46 M44 M42 M48 M50 M52 M54 M56 M58 M60 M62 M64 M66</xm:sqref>
        </x14:dataValidation>
        <x14:dataValidation type="list" allowBlank="1" showInputMessage="1" showErrorMessage="1" xr:uid="{00000000-0002-0000-0600-000005000000}">
          <x14:formula1>
            <xm:f>DB!$H$12:$H$13</xm:f>
          </x14:formula1>
          <xm:sqref>L22 L24 L26 L28 L30 L32 L34 L36 L38 L40 L46 L44 L42 L48 L50 L52 L54 L56 L58 L60 L62 L64 L66</xm:sqref>
        </x14:dataValidation>
        <x14:dataValidation type="list" allowBlank="1" showInputMessage="1" showErrorMessage="1" xr:uid="{00000000-0002-0000-0600-000006000000}">
          <x14:formula1>
            <xm:f>DB!$D$12:$D$13</xm:f>
          </x14:formula1>
          <xm:sqref>H22 H24 H26 H28 H30 H32 H34 H36 H38 H40 H46 H44 H42 H48 H50 H52 H54 H56 H58 H60 H62 H64 H66</xm:sqref>
        </x14:dataValidation>
        <x14:dataValidation type="list" allowBlank="1" showInputMessage="1" showErrorMessage="1" xr:uid="{00000000-0002-0000-0600-000007000000}">
          <x14:formula1>
            <xm:f>DB!$J$12:$J$14</xm:f>
          </x14:formula1>
          <xm:sqref>N22 N24 N26 N28 N30 N32 N34 N36 N38 N40 N46 N44 N42 N48 N50 N52 N54 N56 N58 N60 N62 N64 N66</xm:sqref>
        </x14:dataValidation>
        <x14:dataValidation type="list" allowBlank="1" showInputMessage="1" showErrorMessage="1" xr:uid="{00000000-0002-0000-0600-000008000000}">
          <x14:formula1>
            <xm:f>DB!$G$12:$G$14</xm:f>
          </x14:formula1>
          <xm:sqref>K22 K24 K26 K28 K30 K32 K34 K36 K38 K40 K46 K44 K42 K48 K50 K52 K54 K56 K58 K60 K62 K64 K66</xm:sqref>
        </x14:dataValidation>
        <x14:dataValidation type="list" allowBlank="1" showInputMessage="1" showErrorMessage="1" xr:uid="{00000000-0002-0000-0600-000009000000}">
          <x14:formula1>
            <xm:f>DB!$F$12:$F$13</xm:f>
          </x14:formula1>
          <xm:sqref>J22 J24 J26 J28 J30 J32 J34 J36 J38 J40 J46 J44 J42 J48 J50 J52 J54 J56 J58 J60 J62 J64 J66</xm:sqref>
        </x14:dataValidation>
        <x14:dataValidation type="list" allowBlank="1" showInputMessage="1" showErrorMessage="1" xr:uid="{00000000-0002-0000-0600-00000A000000}">
          <x14:formula1>
            <xm:f>DB!$E$12:$E$13</xm:f>
          </x14:formula1>
          <xm:sqref>I22 I24 I26 I28 I30 I32 I34 I36 I38 I40 I46 I44 I42 I48 I50 I52 I54 I56 I58 I60 I62 I64 I66</xm:sqref>
        </x14:dataValidation>
        <x14:dataValidation type="list" allowBlank="1" showInputMessage="1" showErrorMessage="1" xr:uid="{00000000-0002-0000-0600-00000B000000}">
          <x14:formula1>
            <xm:f>DB!$L$12:$L$14</xm:f>
          </x14:formula1>
          <xm:sqref>Q22 Q24 Q26 Q28 Q30 Q32 Q34 Q36 Q38 Q40 Q46 Q44 Q42 Q48 Q50 Q52 Q54 Q56 Q58 Q60 Q62 Q64 Q66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E21"/>
  <sheetViews>
    <sheetView workbookViewId="0">
      <selection activeCell="C14" sqref="C14"/>
    </sheetView>
  </sheetViews>
  <sheetFormatPr baseColWidth="10" defaultColWidth="11.28515625" defaultRowHeight="12.75" x14ac:dyDescent="0.2"/>
  <cols>
    <col min="1" max="1" width="11.28515625" style="61"/>
    <col min="2" max="2" width="39.28515625" style="61" customWidth="1"/>
    <col min="3" max="3" width="45.28515625" style="61" customWidth="1"/>
    <col min="4" max="4" width="41.7109375" style="61" customWidth="1"/>
    <col min="5" max="5" width="40" style="61" customWidth="1"/>
    <col min="6" max="16384" width="11.28515625" style="61"/>
  </cols>
  <sheetData>
    <row r="3" spans="2:5" x14ac:dyDescent="0.2">
      <c r="B3" s="18"/>
      <c r="C3" s="18"/>
      <c r="D3" s="18"/>
      <c r="E3" s="18"/>
    </row>
    <row r="4" spans="2:5" ht="33.75" customHeight="1" x14ac:dyDescent="0.2"/>
    <row r="5" spans="2:5" ht="41.25" customHeight="1" x14ac:dyDescent="0.2"/>
    <row r="6" spans="2:5" ht="25.5" customHeight="1" x14ac:dyDescent="0.2">
      <c r="B6" s="18"/>
      <c r="C6" s="18"/>
      <c r="D6" s="18"/>
      <c r="E6" s="18"/>
    </row>
    <row r="7" spans="2:5" ht="39.75" customHeight="1" x14ac:dyDescent="0.2">
      <c r="B7" s="18"/>
      <c r="C7" s="18"/>
      <c r="D7" s="18"/>
      <c r="E7" s="18"/>
    </row>
    <row r="8" spans="2:5" ht="40.5" customHeight="1" x14ac:dyDescent="0.2">
      <c r="B8" s="18"/>
      <c r="C8" s="18"/>
      <c r="D8" s="18"/>
    </row>
    <row r="9" spans="2:5" ht="51.75" customHeight="1" x14ac:dyDescent="0.2">
      <c r="B9" s="18"/>
      <c r="C9" s="18"/>
    </row>
    <row r="15" spans="2:5" x14ac:dyDescent="0.2">
      <c r="B15" s="18"/>
    </row>
    <row r="17" spans="2:2" x14ac:dyDescent="0.2">
      <c r="B17" s="18"/>
    </row>
    <row r="18" spans="2:2" x14ac:dyDescent="0.2">
      <c r="B18" s="18"/>
    </row>
    <row r="19" spans="2:2" x14ac:dyDescent="0.2">
      <c r="B19" s="18"/>
    </row>
    <row r="20" spans="2:2" x14ac:dyDescent="0.2">
      <c r="B20" s="18"/>
    </row>
    <row r="21" spans="2:2" x14ac:dyDescent="0.2">
      <c r="B21" s="18"/>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2.xml><?xml version="1.0" encoding="utf-8"?>
<ds:datastoreItem xmlns:ds="http://schemas.openxmlformats.org/officeDocument/2006/customXml" ds:itemID="{704F48D7-29FA-4C14-BDEC-A45162B37F1F}">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43756ae8-a6e7-40f8-ab40-e4035d49e276"/>
    <ds:schemaRef ds:uri="http://purl.org/dc/dcmitype/"/>
  </ds:schemaRefs>
</ds:datastoreItem>
</file>

<file path=customXml/itemProps3.xml><?xml version="1.0" encoding="utf-8"?>
<ds:datastoreItem xmlns:ds="http://schemas.openxmlformats.org/officeDocument/2006/customXml" ds:itemID="{0438A2B8-49BC-4133-8BC4-E6AC4BA5A706}">
  <ds:schemaRefs>
    <ds:schemaRef ds:uri="http://schemas.microsoft.com/PowerBIAddIn"/>
  </ds:schemaRefs>
</ds:datastoreItem>
</file>

<file path=customXml/itemProps4.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5.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IDENTIFICACIÓN DEL RIESGO</vt:lpstr>
      <vt:lpstr>MAPA DE CALOR</vt:lpstr>
      <vt:lpstr>VALORACIÓN DEL RIESGO</vt:lpstr>
      <vt:lpstr>Fm-20 </vt:lpstr>
      <vt:lpstr>DB</vt:lpstr>
      <vt:lpstr>MAPA DE RIESGO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Bomberos Monteria</cp:lastModifiedBy>
  <cp:revision/>
  <dcterms:created xsi:type="dcterms:W3CDTF">2007-05-23T11:34:18Z</dcterms:created>
  <dcterms:modified xsi:type="dcterms:W3CDTF">2025-01-16T20:55:34Z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